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PIM-2018" sheetId="1" r:id="rId1"/>
    <sheet name="FSM -EJERCICIOS ANTERIORES" sheetId="2" r:id="rId2"/>
  </sheets>
  <definedNames>
    <definedName name="_xlnm.Print_Titles" localSheetId="1">'FSM -EJERCICIOS ANTERIORES'!$1:$6</definedName>
    <definedName name="_xlnm.Print_Titles" localSheetId="0">'PIM-2018'!$1:$5</definedName>
  </definedNames>
  <calcPr fullCalcOnLoad="1"/>
</workbook>
</file>

<file path=xl/comments1.xml><?xml version="1.0" encoding="utf-8"?>
<comments xmlns="http://schemas.openxmlformats.org/spreadsheetml/2006/main">
  <authors>
    <author>OBRAS</author>
  </authors>
  <commentList>
    <comment ref="J3" authorId="0">
      <text>
        <r>
          <rPr>
            <b/>
            <sz val="9"/>
            <rFont val="Tahoma"/>
            <family val="2"/>
          </rPr>
          <t>Nombre del Municipio</t>
        </r>
      </text>
    </comment>
    <comment ref="L39" authorId="0">
      <text>
        <r>
          <rPr>
            <b/>
            <sz val="9"/>
            <rFont val="Tahoma"/>
            <family val="2"/>
          </rPr>
          <t>Ejercido en el Presupuesto 2014</t>
        </r>
      </text>
    </comment>
    <comment ref="M39" authorId="0">
      <text>
        <r>
          <rPr>
            <b/>
            <sz val="9"/>
            <rFont val="Tahoma"/>
            <family val="2"/>
          </rPr>
          <t>Total de Obras</t>
        </r>
      </text>
    </comment>
    <comment ref="J76" authorId="0">
      <text>
        <r>
          <rPr>
            <b/>
            <sz val="9"/>
            <rFont val="Tahoma"/>
            <family val="2"/>
          </rPr>
          <t>Nombre del Municipio</t>
        </r>
      </text>
    </comment>
  </commentList>
</comments>
</file>

<file path=xl/comments2.xml><?xml version="1.0" encoding="utf-8"?>
<comments xmlns="http://schemas.openxmlformats.org/spreadsheetml/2006/main">
  <authors>
    <author>OBRAS</author>
  </authors>
  <commentList>
    <comment ref="F3" authorId="0">
      <text>
        <r>
          <rPr>
            <b/>
            <sz val="9"/>
            <rFont val="Tahoma"/>
            <family val="2"/>
          </rPr>
          <t>Nombre del Municipio</t>
        </r>
      </text>
    </comment>
    <comment ref="O5" authorId="0">
      <text>
        <r>
          <rPr>
            <b/>
            <sz val="9"/>
            <rFont val="Tahoma"/>
            <family val="2"/>
          </rPr>
          <t>Intereses, Refrendos, Recursos Anteriores y Obervaciones.</t>
        </r>
      </text>
    </comment>
    <comment ref="G7" authorId="0">
      <text>
        <r>
          <rPr>
            <b/>
            <sz val="9"/>
            <rFont val="Tahoma"/>
            <family val="2"/>
          </rPr>
          <t>Techo Financiero 2014</t>
        </r>
      </text>
    </comment>
    <comment ref="G41" authorId="0">
      <text>
        <r>
          <rPr>
            <sz val="9"/>
            <rFont val="Tahoma"/>
            <family val="2"/>
          </rPr>
          <t xml:space="preserve">Techo Financiero 2014
</t>
        </r>
      </text>
    </comment>
    <comment ref="H41" authorId="0">
      <text>
        <r>
          <rPr>
            <b/>
            <sz val="9"/>
            <rFont val="Tahoma"/>
            <family val="2"/>
          </rPr>
          <t>Suma  de Saldos
Anteriores</t>
        </r>
      </text>
    </comment>
    <comment ref="J41" authorId="0">
      <text>
        <r>
          <rPr>
            <b/>
            <sz val="9"/>
            <rFont val="Tahoma"/>
            <family val="2"/>
          </rPr>
          <t>Ejercido en el Presupuesto 2014</t>
        </r>
      </text>
    </comment>
    <comment ref="K41" authorId="0">
      <text>
        <r>
          <rPr>
            <b/>
            <sz val="9"/>
            <rFont val="Tahoma"/>
            <family val="2"/>
          </rPr>
          <t>Total de Obras</t>
        </r>
      </text>
    </comment>
  </commentList>
</comments>
</file>

<file path=xl/sharedStrings.xml><?xml version="1.0" encoding="utf-8"?>
<sst xmlns="http://schemas.openxmlformats.org/spreadsheetml/2006/main" count="471" uniqueCount="179">
  <si>
    <t>No. Obra</t>
  </si>
  <si>
    <t>Nombre de Obra</t>
  </si>
  <si>
    <t>Localidad</t>
  </si>
  <si>
    <t>Rec. Asignado</t>
  </si>
  <si>
    <t>Rec. Ejercido</t>
  </si>
  <si>
    <t>Saldo</t>
  </si>
  <si>
    <t>Fecha Recep.</t>
  </si>
  <si>
    <t>Observac.</t>
  </si>
  <si>
    <t xml:space="preserve"> No. Of. Reg.</t>
  </si>
  <si>
    <t>Prog.</t>
  </si>
  <si>
    <t>Sumatorias:</t>
  </si>
  <si>
    <t>Subp</t>
  </si>
  <si>
    <t>Num.Of.Rec.</t>
  </si>
  <si>
    <t>Rec.  Saldo anterior</t>
  </si>
  <si>
    <t>MUNICIPIO:</t>
  </si>
  <si>
    <t>TIPO DE RECURSO:</t>
  </si>
  <si>
    <t>Rec. Prog,</t>
  </si>
  <si>
    <t>Tipo</t>
  </si>
  <si>
    <t>obras</t>
  </si>
  <si>
    <t xml:space="preserve">saldo: </t>
  </si>
  <si>
    <t>03</t>
  </si>
  <si>
    <t>06</t>
  </si>
  <si>
    <t>17</t>
  </si>
  <si>
    <t>04</t>
  </si>
  <si>
    <t>09</t>
  </si>
  <si>
    <t>10</t>
  </si>
  <si>
    <t>AD</t>
  </si>
  <si>
    <t>C</t>
  </si>
  <si>
    <t>21</t>
  </si>
  <si>
    <t>20</t>
  </si>
  <si>
    <t>CABECERA MUNICIPAL (DIFERENTES BARRIOS)</t>
  </si>
  <si>
    <t>LOCALIDADES (VARIAS)</t>
  </si>
  <si>
    <t>CONSTRUCCIÓN DE MUROS DE CONTENCIÓN</t>
  </si>
  <si>
    <t xml:space="preserve">CABECERA MUNICIPAL </t>
  </si>
  <si>
    <t>REHABITICACIÓN DE AGUA POTABLE</t>
  </si>
  <si>
    <t>REHABITACIÓN DE AGUA POTABLE</t>
  </si>
  <si>
    <t>REHABITACIÓN DE VIALIDAD (BACHEO CON CONCRETO HIDRÁULICO)</t>
  </si>
  <si>
    <t>BARRIO CENTRO (CABECERA MUNICIPAL)</t>
  </si>
  <si>
    <t>REHABILITACIÓN DE ALUMBRADO PÚBLICO</t>
  </si>
  <si>
    <t>REHABILITACIÓN DEL MERCADO ARTURO ZUÑIGA</t>
  </si>
  <si>
    <t>CABECERA MUNICIPAL (BARRIO EVARISTO PIMIENTA CALVO)</t>
  </si>
  <si>
    <t>BASURERO MUNICIPAL</t>
  </si>
  <si>
    <t>REHABILITACIÓN DE LAS OFICINAS DE PROTECCIÓN CIVIL MUNICIPAL</t>
  </si>
  <si>
    <t>BARRIO EVARISTO PIMIENTA</t>
  </si>
  <si>
    <t>BARRIO CANDELARIA (CABECERA MUNICIPAL)</t>
  </si>
  <si>
    <t>CONSTRUCCIÓN DE PUENTE PEATONAL</t>
  </si>
  <si>
    <t>05</t>
  </si>
  <si>
    <t>01</t>
  </si>
  <si>
    <t>08</t>
  </si>
  <si>
    <t>07</t>
  </si>
  <si>
    <t>14</t>
  </si>
  <si>
    <t>OBRAS RECEPCIONADAS EN EL 2018</t>
  </si>
  <si>
    <t>PIM 2018</t>
  </si>
  <si>
    <t>OCOSINGO</t>
  </si>
  <si>
    <t>CONSTRUCCIÓN DE TRIBUNAS Y TROTAPISTA (UNIDAD DEPORTIVA YAXCHILAN)</t>
  </si>
  <si>
    <t>UNIDAD DEPORTIVA YAXCHILAN (CABECERA MUNICIPAL)</t>
  </si>
  <si>
    <t>CONSTRUCCIÓN DE DREN PLUVIAL</t>
  </si>
  <si>
    <t xml:space="preserve">BARRIO MIRADOR </t>
  </si>
  <si>
    <t>BARRIO TUY TIC (CABECERA MUNICIPAL)</t>
  </si>
  <si>
    <t>BENITO JUÁREZ BULUA</t>
  </si>
  <si>
    <t>CONSTRUCCIÓN DE PUENTES PEATONALES</t>
  </si>
  <si>
    <t>RANCHERÍA BALAXTE</t>
  </si>
  <si>
    <t xml:space="preserve">CONSTRUCCIÓN DE CAMELLONES EN EL PANTEÓN NUEVO MUNICIPAL </t>
  </si>
  <si>
    <t>PANTEÓN NUEVO (JARDÍNES DE OCOSINGO)</t>
  </si>
  <si>
    <t>CONSTRUCCIÓN DE BARDEADO PERIMETRAL Y CASETA DE VIGILANCIA DEL BASURERO MUNICIPAL (2DA. ETAPA)</t>
  </si>
  <si>
    <t>REHABILITACIÓN DE INFRAESTRUCTURA EDUCATIVA (NIVEL BÁSICO)</t>
  </si>
  <si>
    <t>REHABILITACIÓN DE EDIFICIOS Y ESPACIOS PÚBLICOS (PRESIDENCIA MUNICIPAL)</t>
  </si>
  <si>
    <t>REHABILITACIÓN DE LA CASA DE LA CULTURA "MARCOS VILLANUEVA LÓPEZ" (2DA ETAPA)</t>
  </si>
  <si>
    <t>REHABILITACIÓN DE BODEGA MUNICIPAL</t>
  </si>
  <si>
    <t>BODEGA MUNICIPAL</t>
  </si>
  <si>
    <t xml:space="preserve">MEJORAMIENTO DE VIVIENDA </t>
  </si>
  <si>
    <t xml:space="preserve">CONSTRUCCIÓN DE CASETAS </t>
  </si>
  <si>
    <t xml:space="preserve">BARRIO BONAMPAK </t>
  </si>
  <si>
    <t xml:space="preserve">CONSTRUCCIÓN DE BARANDALES </t>
  </si>
  <si>
    <t xml:space="preserve">CONSTRUCCIÓN DE CONTENEDORES DE BASURAS </t>
  </si>
  <si>
    <t xml:space="preserve">DIFERENTES BALNEARIOS </t>
  </si>
  <si>
    <t>MANTENIMIENTO DE DRENAJE Y ALCANTARILLADO SANITARIO.</t>
  </si>
  <si>
    <t xml:space="preserve">REHABILITACION DE SALA DE REUNIONES </t>
  </si>
  <si>
    <t>BARRIO LOS PINO III</t>
  </si>
  <si>
    <t xml:space="preserve">CONSTRUCCIÓN DE LETRINAS </t>
  </si>
  <si>
    <t xml:space="preserve">BARRIO BELÉN </t>
  </si>
  <si>
    <t xml:space="preserve">INTRODUCCIÓN DE DRENAJE </t>
  </si>
  <si>
    <t xml:space="preserve">BARRIO LOS MOCHIS </t>
  </si>
  <si>
    <t xml:space="preserve">CONSTRUCCIÓN DE POZO TIPO NORIA </t>
  </si>
  <si>
    <t xml:space="preserve">REHABILITACIÓN DE BAÑOS DE LA ZONA DE CARGA Y DESCARGA </t>
  </si>
  <si>
    <t xml:space="preserve">BARRIO MIRAFLORES </t>
  </si>
  <si>
    <t>PAGO DE DEUDA PUBLICA</t>
  </si>
  <si>
    <t>13/11/2018</t>
  </si>
  <si>
    <t>MOC/DOPM/SDU/0001/2018</t>
  </si>
  <si>
    <t>FSM - EJERCICIOS ANTERIORES</t>
  </si>
  <si>
    <t>15/11/2018</t>
  </si>
  <si>
    <t>00001</t>
  </si>
  <si>
    <t>00002</t>
  </si>
  <si>
    <t>00004</t>
  </si>
  <si>
    <t>6141</t>
  </si>
  <si>
    <t>00005</t>
  </si>
  <si>
    <t>00006</t>
  </si>
  <si>
    <t>00007</t>
  </si>
  <si>
    <t>00008</t>
  </si>
  <si>
    <t>2</t>
  </si>
  <si>
    <t>1</t>
  </si>
  <si>
    <t>00009</t>
  </si>
  <si>
    <t>6121</t>
  </si>
  <si>
    <t>5</t>
  </si>
  <si>
    <t>00011</t>
  </si>
  <si>
    <t>00012</t>
  </si>
  <si>
    <t>3</t>
  </si>
  <si>
    <t>00014</t>
  </si>
  <si>
    <t>00015</t>
  </si>
  <si>
    <t>00016</t>
  </si>
  <si>
    <t>00017</t>
  </si>
  <si>
    <t>00018</t>
  </si>
  <si>
    <t>00019</t>
  </si>
  <si>
    <t>00020</t>
  </si>
  <si>
    <t>4</t>
  </si>
  <si>
    <t>00021</t>
  </si>
  <si>
    <t>00022</t>
  </si>
  <si>
    <t>0023</t>
  </si>
  <si>
    <t>0024</t>
  </si>
  <si>
    <t>0025</t>
  </si>
  <si>
    <t>00026</t>
  </si>
  <si>
    <t>0027</t>
  </si>
  <si>
    <t>0028</t>
  </si>
  <si>
    <t>0029</t>
  </si>
  <si>
    <t>0031</t>
  </si>
  <si>
    <t>0032</t>
  </si>
  <si>
    <t>0033</t>
  </si>
  <si>
    <t>0034</t>
  </si>
  <si>
    <t>0042</t>
  </si>
  <si>
    <t>Clave presupuestal</t>
  </si>
  <si>
    <t>Fi</t>
  </si>
  <si>
    <t>F</t>
  </si>
  <si>
    <t>SF</t>
  </si>
  <si>
    <t>P</t>
  </si>
  <si>
    <t>SP</t>
  </si>
  <si>
    <t>PR</t>
  </si>
  <si>
    <t>Ob</t>
  </si>
  <si>
    <t>Pt</t>
  </si>
  <si>
    <t xml:space="preserve">ESTRUCTURA FINANCIERA </t>
  </si>
  <si>
    <t>Avances</t>
  </si>
  <si>
    <t>Fisico</t>
  </si>
  <si>
    <t>Financiero</t>
  </si>
  <si>
    <t>100%</t>
  </si>
  <si>
    <t xml:space="preserve">Fecha Recepcion al congreso del estado </t>
  </si>
  <si>
    <t xml:space="preserve">Num.Of.Rec.Enviado al congreso del estado </t>
  </si>
  <si>
    <t>Descripción de la obra</t>
  </si>
  <si>
    <t>Estructura financiera</t>
  </si>
  <si>
    <t xml:space="preserve">Total autorizado </t>
  </si>
  <si>
    <t xml:space="preserve">Total Devengado </t>
  </si>
  <si>
    <t xml:space="preserve">saldo </t>
  </si>
  <si>
    <t>0035</t>
  </si>
  <si>
    <t xml:space="preserve">Mejoramiento de Vivienda </t>
  </si>
  <si>
    <t>sibaca</t>
  </si>
  <si>
    <t>0036</t>
  </si>
  <si>
    <t>Ocosingo Localidades Varias</t>
  </si>
  <si>
    <t>0037</t>
  </si>
  <si>
    <t>Construccion de Dren Pluvial</t>
  </si>
  <si>
    <t>Ocosingo (Barrio Lacantun)</t>
  </si>
  <si>
    <t>0039</t>
  </si>
  <si>
    <t xml:space="preserve">Santo Tomas </t>
  </si>
  <si>
    <r>
      <t xml:space="preserve">93.981.99 </t>
    </r>
    <r>
      <rPr>
        <sz val="8"/>
        <color indexed="8"/>
        <rFont val="Arial"/>
        <family val="2"/>
      </rPr>
      <t xml:space="preserve"> </t>
    </r>
  </si>
  <si>
    <t>0040</t>
  </si>
  <si>
    <t xml:space="preserve">Regionez Varias (COCICEL) </t>
  </si>
  <si>
    <t>c</t>
  </si>
  <si>
    <t>OBRAS PAGADAS A TRAVES DEL PROGRAMA DE INVERSION MUNICIPAL DE OCTUBRE - DICIEMBRE DE 2018</t>
  </si>
  <si>
    <t>OBRAS PAGADAS A TRAVES DE PROGRAM DE INVERSION MUNICIPAL  DE ENERO - SEPTIEMBRE  2018</t>
  </si>
  <si>
    <t>Obras Con Recursos del Fondo solidario Ejercicios anteriores  PAGADOS DE ENERO - SEPTIEMBRE DEL 2018.</t>
  </si>
  <si>
    <t>LEVANTAMIENTO TOPOGRAFICO DE DRENAJE PARA DIFERENTES BARRIOS)</t>
  </si>
  <si>
    <t>15/01/2019</t>
  </si>
  <si>
    <t>MOC/DOPM/SDU/0001/2019</t>
  </si>
  <si>
    <t>15</t>
  </si>
  <si>
    <t>00</t>
  </si>
  <si>
    <t>0045</t>
  </si>
  <si>
    <t>6155</t>
  </si>
  <si>
    <t>12</t>
  </si>
  <si>
    <t>0046</t>
  </si>
  <si>
    <t>6143</t>
  </si>
  <si>
    <t>0044</t>
  </si>
  <si>
    <t>6223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</si>
</sst>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#,##0.0000"/>
    <numFmt numFmtId="166" formatCode="_-* #,##0.0_-;\-* #,##0.0_-;_-* &quot;-&quot;??_-;_-@_-"/>
  </numFmts>
  <fonts count="76">
    <font>
      <sz val="10"/>
      <name val="Arial"/>
      <family val="0"/>
    </font>
    <font>
      <sz val="8"/>
      <name val="Microsoft Sans Serif"/>
      <family val="2"/>
    </font>
    <font>
      <sz val="10"/>
      <color indexed="18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Georgia"/>
      <family val="1"/>
    </font>
    <font>
      <b/>
      <sz val="7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6"/>
      <color indexed="8"/>
      <name val="Microsoft Sans Serif"/>
      <family val="2"/>
    </font>
    <font>
      <b/>
      <sz val="9"/>
      <color indexed="8"/>
      <name val="Georgia"/>
      <family val="1"/>
    </font>
    <font>
      <b/>
      <sz val="16"/>
      <color indexed="8"/>
      <name val="Byington"/>
      <family val="0"/>
    </font>
    <font>
      <sz val="6"/>
      <color indexed="8"/>
      <name val="Arial CE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>
        <color indexed="8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medium">
        <color indexed="8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>
        <color indexed="8"/>
      </right>
      <top style="hair"/>
      <bottom style="medium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5" fillId="32" borderId="0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4" fontId="7" fillId="18" borderId="10" xfId="0" applyNumberFormat="1" applyFont="1" applyFill="1" applyBorder="1" applyAlignment="1">
      <alignment horizontal="center" vertical="center"/>
    </xf>
    <xf numFmtId="4" fontId="14" fillId="18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5" fillId="33" borderId="13" xfId="0" applyFont="1" applyFill="1" applyBorder="1" applyAlignment="1">
      <alignment horizontal="left" vertical="center" wrapText="1"/>
    </xf>
    <xf numFmtId="0" fontId="65" fillId="33" borderId="13" xfId="0" applyFont="1" applyFill="1" applyBorder="1" applyAlignment="1">
      <alignment horizontal="left" vertical="center"/>
    </xf>
    <xf numFmtId="44" fontId="64" fillId="33" borderId="13" xfId="49" applyFont="1" applyFill="1" applyBorder="1" applyAlignment="1">
      <alignment horizontal="left" vertical="center"/>
    </xf>
    <xf numFmtId="49" fontId="19" fillId="33" borderId="13" xfId="0" applyNumberFormat="1" applyFont="1" applyFill="1" applyBorder="1" applyAlignment="1">
      <alignment horizontal="left" vertical="center"/>
    </xf>
    <xf numFmtId="49" fontId="20" fillId="33" borderId="13" xfId="0" applyNumberFormat="1" applyFont="1" applyFill="1" applyBorder="1" applyAlignment="1">
      <alignment horizontal="left" vertical="center"/>
    </xf>
    <xf numFmtId="49" fontId="64" fillId="33" borderId="13" xfId="0" applyNumberFormat="1" applyFont="1" applyFill="1" applyBorder="1" applyAlignment="1">
      <alignment horizontal="left" vertical="center"/>
    </xf>
    <xf numFmtId="49" fontId="66" fillId="33" borderId="13" xfId="0" applyNumberFormat="1" applyFont="1" applyFill="1" applyBorder="1" applyAlignment="1">
      <alignment horizontal="left" vertical="center"/>
    </xf>
    <xf numFmtId="49" fontId="66" fillId="33" borderId="14" xfId="0" applyNumberFormat="1" applyFont="1" applyFill="1" applyBorder="1" applyAlignment="1">
      <alignment horizontal="left" vertical="center"/>
    </xf>
    <xf numFmtId="49" fontId="64" fillId="33" borderId="15" xfId="0" applyNumberFormat="1" applyFont="1" applyFill="1" applyBorder="1" applyAlignment="1">
      <alignment horizontal="left" vertical="center"/>
    </xf>
    <xf numFmtId="49" fontId="66" fillId="33" borderId="15" xfId="0" applyNumberFormat="1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/>
    </xf>
    <xf numFmtId="44" fontId="64" fillId="33" borderId="15" xfId="49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20" fillId="33" borderId="17" xfId="0" applyNumberFormat="1" applyFont="1" applyFill="1" applyBorder="1" applyAlignment="1">
      <alignment horizontal="left" vertical="center"/>
    </xf>
    <xf numFmtId="4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66" fillId="33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6" fillId="33" borderId="19" xfId="0" applyNumberFormat="1" applyFont="1" applyFill="1" applyBorder="1" applyAlignment="1">
      <alignment horizontal="left" vertical="center"/>
    </xf>
    <xf numFmtId="49" fontId="66" fillId="33" borderId="20" xfId="0" applyNumberFormat="1" applyFont="1" applyFill="1" applyBorder="1" applyAlignment="1">
      <alignment horizontal="left" vertical="center"/>
    </xf>
    <xf numFmtId="0" fontId="65" fillId="33" borderId="20" xfId="0" applyFont="1" applyFill="1" applyBorder="1" applyAlignment="1">
      <alignment horizontal="left" vertical="center" wrapText="1"/>
    </xf>
    <xf numFmtId="44" fontId="64" fillId="33" borderId="20" xfId="49" applyFont="1" applyFill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23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11" fillId="17" borderId="23" xfId="0" applyFont="1" applyFill="1" applyBorder="1" applyAlignment="1">
      <alignment horizontal="center" vertical="center" wrapText="1"/>
    </xf>
    <xf numFmtId="49" fontId="10" fillId="17" borderId="23" xfId="0" applyNumberFormat="1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4" fontId="7" fillId="17" borderId="2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left" vertical="center" wrapText="1"/>
    </xf>
    <xf numFmtId="44" fontId="68" fillId="33" borderId="15" xfId="49" applyFont="1" applyFill="1" applyBorder="1" applyAlignment="1">
      <alignment horizontal="left" vertical="center"/>
    </xf>
    <xf numFmtId="44" fontId="69" fillId="33" borderId="15" xfId="49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 wrapText="1"/>
    </xf>
    <xf numFmtId="44" fontId="68" fillId="33" borderId="13" xfId="49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wrapText="1"/>
    </xf>
    <xf numFmtId="44" fontId="68" fillId="33" borderId="13" xfId="49" applyFont="1" applyFill="1" applyBorder="1" applyAlignment="1">
      <alignment horizontal="left"/>
    </xf>
    <xf numFmtId="44" fontId="69" fillId="33" borderId="13" xfId="49" applyFont="1" applyFill="1" applyBorder="1" applyAlignment="1">
      <alignment horizontal="left"/>
    </xf>
    <xf numFmtId="0" fontId="67" fillId="33" borderId="13" xfId="0" applyFont="1" applyFill="1" applyBorder="1" applyAlignment="1">
      <alignment horizontal="left"/>
    </xf>
    <xf numFmtId="0" fontId="67" fillId="33" borderId="13" xfId="0" applyFont="1" applyFill="1" applyBorder="1" applyAlignment="1">
      <alignment horizontal="justify" wrapText="1"/>
    </xf>
    <xf numFmtId="44" fontId="68" fillId="33" borderId="13" xfId="49" applyFont="1" applyFill="1" applyBorder="1" applyAlignment="1">
      <alignment/>
    </xf>
    <xf numFmtId="44" fontId="68" fillId="33" borderId="13" xfId="49" applyFont="1" applyFill="1" applyBorder="1" applyAlignment="1">
      <alignment horizontal="center"/>
    </xf>
    <xf numFmtId="4" fontId="68" fillId="33" borderId="13" xfId="0" applyNumberFormat="1" applyFont="1" applyFill="1" applyBorder="1" applyAlignment="1">
      <alignment/>
    </xf>
    <xf numFmtId="44" fontId="68" fillId="33" borderId="13" xfId="49" applyFont="1" applyFill="1" applyBorder="1" applyAlignment="1">
      <alignment horizontal="center" vertical="center"/>
    </xf>
    <xf numFmtId="49" fontId="64" fillId="33" borderId="20" xfId="0" applyNumberFormat="1" applyFont="1" applyFill="1" applyBorder="1" applyAlignment="1">
      <alignment horizontal="left" vertical="center"/>
    </xf>
    <xf numFmtId="0" fontId="67" fillId="33" borderId="20" xfId="0" applyFont="1" applyFill="1" applyBorder="1" applyAlignment="1">
      <alignment horizontal="left" wrapText="1"/>
    </xf>
    <xf numFmtId="4" fontId="6" fillId="0" borderId="20" xfId="0" applyNumberFormat="1" applyFont="1" applyBorder="1" applyAlignment="1">
      <alignment horizontal="left" vertical="center"/>
    </xf>
    <xf numFmtId="44" fontId="68" fillId="33" borderId="20" xfId="49" applyFont="1" applyFill="1" applyBorder="1" applyAlignment="1">
      <alignment horizontal="left" vertical="center"/>
    </xf>
    <xf numFmtId="44" fontId="68" fillId="33" borderId="20" xfId="49" applyFont="1" applyFill="1" applyBorder="1" applyAlignment="1">
      <alignment horizontal="center" vertical="center"/>
    </xf>
    <xf numFmtId="49" fontId="64" fillId="0" borderId="26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49" fontId="64" fillId="0" borderId="13" xfId="0" applyNumberFormat="1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/>
    </xf>
    <xf numFmtId="0" fontId="64" fillId="0" borderId="27" xfId="0" applyFont="1" applyBorder="1" applyAlignment="1">
      <alignment horizontal="left" vertical="center"/>
    </xf>
    <xf numFmtId="0" fontId="68" fillId="0" borderId="13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44" fontId="0" fillId="0" borderId="0" xfId="0" applyNumberFormat="1" applyAlignment="1">
      <alignment/>
    </xf>
    <xf numFmtId="0" fontId="21" fillId="17" borderId="28" xfId="0" applyFont="1" applyFill="1" applyBorder="1" applyAlignment="1">
      <alignment/>
    </xf>
    <xf numFmtId="0" fontId="21" fillId="17" borderId="29" xfId="0" applyFont="1" applyFill="1" applyBorder="1" applyAlignment="1">
      <alignment/>
    </xf>
    <xf numFmtId="0" fontId="65" fillId="33" borderId="13" xfId="0" applyFont="1" applyFill="1" applyBorder="1" applyAlignment="1">
      <alignment horizontal="justify" vertical="center" wrapText="1"/>
    </xf>
    <xf numFmtId="4" fontId="64" fillId="33" borderId="13" xfId="0" applyNumberFormat="1" applyFont="1" applyFill="1" applyBorder="1" applyAlignment="1">
      <alignment vertical="center"/>
    </xf>
    <xf numFmtId="44" fontId="64" fillId="33" borderId="13" xfId="49" applyFont="1" applyFill="1" applyBorder="1" applyAlignment="1">
      <alignment horizontal="center" vertical="center"/>
    </xf>
    <xf numFmtId="44" fontId="64" fillId="33" borderId="20" xfId="49" applyFont="1" applyFill="1" applyBorder="1" applyAlignment="1">
      <alignment horizontal="center" vertical="center"/>
    </xf>
    <xf numFmtId="44" fontId="70" fillId="33" borderId="15" xfId="49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4" fontId="70" fillId="33" borderId="13" xfId="49" applyFont="1" applyFill="1" applyBorder="1" applyAlignment="1">
      <alignment horizontal="left" vertical="center"/>
    </xf>
    <xf numFmtId="44" fontId="64" fillId="33" borderId="13" xfId="49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horizontal="left" vertical="center" wrapText="1"/>
    </xf>
    <xf numFmtId="0" fontId="5" fillId="17" borderId="28" xfId="0" applyFont="1" applyFill="1" applyBorder="1" applyAlignment="1">
      <alignment horizontal="center"/>
    </xf>
    <xf numFmtId="0" fontId="5" fillId="17" borderId="28" xfId="0" applyFont="1" applyFill="1" applyBorder="1" applyAlignment="1">
      <alignment horizontal="center"/>
    </xf>
    <xf numFmtId="0" fontId="64" fillId="0" borderId="13" xfId="0" applyFont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4" fillId="0" borderId="17" xfId="0" applyFont="1" applyBorder="1" applyAlignment="1">
      <alignment horizontal="left" vertical="center"/>
    </xf>
    <xf numFmtId="49" fontId="66" fillId="0" borderId="13" xfId="0" applyNumberFormat="1" applyFont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 wrapText="1"/>
    </xf>
    <xf numFmtId="44" fontId="64" fillId="0" borderId="13" xfId="49" applyFont="1" applyBorder="1" applyAlignment="1">
      <alignment horizontal="left" vertical="center"/>
    </xf>
    <xf numFmtId="0" fontId="71" fillId="26" borderId="30" xfId="0" applyFont="1" applyFill="1" applyBorder="1" applyAlignment="1">
      <alignment horizontal="center" vertical="center" wrapText="1"/>
    </xf>
    <xf numFmtId="0" fontId="71" fillId="26" borderId="31" xfId="0" applyFont="1" applyFill="1" applyBorder="1" applyAlignment="1">
      <alignment horizontal="center" vertical="center" wrapText="1"/>
    </xf>
    <xf numFmtId="0" fontId="71" fillId="26" borderId="32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49" fontId="64" fillId="0" borderId="15" xfId="0" applyNumberFormat="1" applyFont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17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1" fillId="26" borderId="33" xfId="0" applyFont="1" applyFill="1" applyBorder="1" applyAlignment="1">
      <alignment horizontal="center" vertical="center" wrapText="1"/>
    </xf>
    <xf numFmtId="1" fontId="71" fillId="26" borderId="34" xfId="0" applyNumberFormat="1" applyFont="1" applyFill="1" applyBorder="1" applyAlignment="1">
      <alignment horizontal="center" vertical="center" wrapText="1"/>
    </xf>
    <xf numFmtId="0" fontId="4" fillId="26" borderId="0" xfId="0" applyFont="1" applyFill="1" applyAlignment="1">
      <alignment/>
    </xf>
    <xf numFmtId="49" fontId="4" fillId="26" borderId="0" xfId="0" applyNumberFormat="1" applyFont="1" applyFill="1" applyAlignment="1">
      <alignment/>
    </xf>
    <xf numFmtId="0" fontId="4" fillId="26" borderId="0" xfId="0" applyFont="1" applyFill="1" applyAlignment="1">
      <alignment wrapText="1"/>
    </xf>
    <xf numFmtId="0" fontId="18" fillId="17" borderId="35" xfId="0" applyFont="1" applyFill="1" applyBorder="1" applyAlignment="1">
      <alignment horizontal="center" vertical="center" wrapText="1"/>
    </xf>
    <xf numFmtId="49" fontId="18" fillId="17" borderId="35" xfId="0" applyNumberFormat="1" applyFont="1" applyFill="1" applyBorder="1" applyAlignment="1">
      <alignment horizontal="center" vertical="center" wrapText="1"/>
    </xf>
    <xf numFmtId="0" fontId="18" fillId="17" borderId="36" xfId="0" applyFont="1" applyFill="1" applyBorder="1" applyAlignment="1">
      <alignment horizontal="center" vertical="center" wrapText="1"/>
    </xf>
    <xf numFmtId="9" fontId="64" fillId="0" borderId="15" xfId="49" applyNumberFormat="1" applyFont="1" applyBorder="1" applyAlignment="1">
      <alignment horizontal="center" vertical="center"/>
    </xf>
    <xf numFmtId="49" fontId="64" fillId="0" borderId="37" xfId="0" applyNumberFormat="1" applyFont="1" applyBorder="1" applyAlignment="1">
      <alignment vertical="center"/>
    </xf>
    <xf numFmtId="9" fontId="64" fillId="0" borderId="13" xfId="49" applyNumberFormat="1" applyFont="1" applyBorder="1" applyAlignment="1">
      <alignment horizontal="center" vertical="center"/>
    </xf>
    <xf numFmtId="49" fontId="64" fillId="0" borderId="38" xfId="0" applyNumberFormat="1" applyFont="1" applyBorder="1" applyAlignment="1">
      <alignment vertical="center"/>
    </xf>
    <xf numFmtId="9" fontId="64" fillId="0" borderId="13" xfId="53" applyFont="1" applyFill="1" applyBorder="1" applyAlignment="1">
      <alignment horizontal="center"/>
    </xf>
    <xf numFmtId="9" fontId="0" fillId="0" borderId="38" xfId="53" applyFont="1" applyBorder="1" applyAlignment="1">
      <alignment/>
    </xf>
    <xf numFmtId="9" fontId="64" fillId="0" borderId="20" xfId="53" applyFont="1" applyFill="1" applyBorder="1" applyAlignment="1">
      <alignment horizontal="center"/>
    </xf>
    <xf numFmtId="9" fontId="0" fillId="0" borderId="39" xfId="53" applyFont="1" applyBorder="1" applyAlignment="1">
      <alignment/>
    </xf>
    <xf numFmtId="0" fontId="71" fillId="26" borderId="40" xfId="0" applyFont="1" applyFill="1" applyBorder="1" applyAlignment="1">
      <alignment horizontal="center" vertical="center" wrapText="1"/>
    </xf>
    <xf numFmtId="0" fontId="71" fillId="26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17" borderId="28" xfId="0" applyFont="1" applyFill="1" applyBorder="1" applyAlignment="1">
      <alignment horizontal="center"/>
    </xf>
    <xf numFmtId="0" fontId="21" fillId="17" borderId="29" xfId="0" applyFont="1" applyFill="1" applyBorder="1" applyAlignment="1">
      <alignment horizontal="center"/>
    </xf>
    <xf numFmtId="0" fontId="71" fillId="26" borderId="30" xfId="0" applyFont="1" applyFill="1" applyBorder="1" applyAlignment="1">
      <alignment horizontal="center" vertical="center" wrapText="1"/>
    </xf>
    <xf numFmtId="0" fontId="71" fillId="26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26" borderId="42" xfId="0" applyFont="1" applyFill="1" applyBorder="1" applyAlignment="1">
      <alignment horizontal="center"/>
    </xf>
    <xf numFmtId="0" fontId="16" fillId="26" borderId="43" xfId="0" applyFont="1" applyFill="1" applyBorder="1" applyAlignment="1">
      <alignment horizontal="center"/>
    </xf>
    <xf numFmtId="0" fontId="16" fillId="26" borderId="4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17" borderId="28" xfId="0" applyFont="1" applyFill="1" applyBorder="1" applyAlignment="1">
      <alignment horizontal="center"/>
    </xf>
    <xf numFmtId="0" fontId="5" fillId="17" borderId="45" xfId="0" applyFont="1" applyFill="1" applyBorder="1" applyAlignment="1">
      <alignment horizontal="center"/>
    </xf>
    <xf numFmtId="0" fontId="5" fillId="17" borderId="29" xfId="0" applyFont="1" applyFill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4" fontId="65" fillId="0" borderId="13" xfId="0" applyNumberFormat="1" applyFont="1" applyBorder="1" applyAlignment="1">
      <alignment horizontal="left" vertical="center"/>
    </xf>
    <xf numFmtId="9" fontId="64" fillId="0" borderId="13" xfId="49" applyNumberFormat="1" applyFont="1" applyBorder="1" applyAlignment="1">
      <alignment horizontal="left" vertical="center"/>
    </xf>
    <xf numFmtId="9" fontId="64" fillId="0" borderId="38" xfId="49" applyNumberFormat="1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4" fontId="64" fillId="0" borderId="13" xfId="0" applyNumberFormat="1" applyFont="1" applyBorder="1" applyAlignment="1">
      <alignment horizontal="left" vertical="center"/>
    </xf>
    <xf numFmtId="9" fontId="64" fillId="0" borderId="13" xfId="53" applyFont="1" applyBorder="1" applyAlignment="1">
      <alignment horizontal="left" vertical="center"/>
    </xf>
    <xf numFmtId="9" fontId="64" fillId="0" borderId="38" xfId="53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44" fontId="64" fillId="0" borderId="26" xfId="49" applyFont="1" applyBorder="1" applyAlignment="1">
      <alignment horizontal="left" vertical="center"/>
    </xf>
    <xf numFmtId="9" fontId="64" fillId="0" borderId="26" xfId="49" applyNumberFormat="1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 wrapText="1"/>
    </xf>
    <xf numFmtId="4" fontId="75" fillId="0" borderId="13" xfId="0" applyNumberFormat="1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 wrapText="1"/>
    </xf>
    <xf numFmtId="44" fontId="64" fillId="0" borderId="20" xfId="49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166" fontId="64" fillId="0" borderId="20" xfId="47" applyNumberFormat="1" applyFont="1" applyBorder="1" applyAlignment="1">
      <alignment horizontal="left" vertical="center"/>
    </xf>
    <xf numFmtId="1" fontId="64" fillId="0" borderId="39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1" fillId="34" borderId="49" xfId="0" applyFont="1" applyFill="1" applyBorder="1" applyAlignment="1">
      <alignment horizontal="center" vertical="center" wrapText="1"/>
    </xf>
    <xf numFmtId="0" fontId="71" fillId="34" borderId="50" xfId="0" applyFont="1" applyFill="1" applyBorder="1" applyAlignment="1">
      <alignment horizontal="center" vertical="center" wrapText="1"/>
    </xf>
    <xf numFmtId="0" fontId="71" fillId="34" borderId="50" xfId="0" applyFont="1" applyFill="1" applyBorder="1" applyAlignment="1">
      <alignment horizontal="justify" vertical="center" wrapText="1"/>
    </xf>
    <xf numFmtId="49" fontId="18" fillId="34" borderId="51" xfId="0" applyNumberFormat="1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71" fillId="34" borderId="40" xfId="0" applyFont="1" applyFill="1" applyBorder="1" applyAlignment="1">
      <alignment horizontal="center" vertical="center" wrapText="1"/>
    </xf>
    <xf numFmtId="0" fontId="71" fillId="34" borderId="41" xfId="0" applyFont="1" applyFill="1" applyBorder="1" applyAlignment="1">
      <alignment horizontal="center" vertical="center" wrapText="1"/>
    </xf>
    <xf numFmtId="0" fontId="71" fillId="34" borderId="52" xfId="0" applyFont="1" applyFill="1" applyBorder="1" applyAlignment="1">
      <alignment horizontal="center" vertical="center" wrapText="1"/>
    </xf>
    <xf numFmtId="0" fontId="71" fillId="34" borderId="53" xfId="0" applyFont="1" applyFill="1" applyBorder="1" applyAlignment="1">
      <alignment horizontal="center" vertical="center" wrapText="1"/>
    </xf>
    <xf numFmtId="0" fontId="71" fillId="34" borderId="53" xfId="0" applyFont="1" applyFill="1" applyBorder="1" applyAlignment="1">
      <alignment horizontal="justify" vertical="center" wrapText="1"/>
    </xf>
    <xf numFmtId="0" fontId="18" fillId="34" borderId="47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1" fontId="71" fillId="34" borderId="34" xfId="0" applyNumberFormat="1" applyFont="1" applyFill="1" applyBorder="1" applyAlignment="1">
      <alignment horizontal="center" vertical="center" wrapText="1"/>
    </xf>
    <xf numFmtId="0" fontId="71" fillId="34" borderId="54" xfId="0" applyFont="1" applyFill="1" applyBorder="1" applyAlignment="1">
      <alignment horizontal="center" vertical="center" wrapText="1"/>
    </xf>
    <xf numFmtId="0" fontId="71" fillId="34" borderId="5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26" borderId="56" xfId="0" applyFont="1" applyFill="1" applyBorder="1" applyAlignment="1">
      <alignment horizontal="center" vertical="center" wrapText="1"/>
    </xf>
    <xf numFmtId="1" fontId="71" fillId="26" borderId="57" xfId="0" applyNumberFormat="1" applyFont="1" applyFill="1" applyBorder="1" applyAlignment="1">
      <alignment horizontal="center" vertical="center" wrapText="1"/>
    </xf>
    <xf numFmtId="0" fontId="65" fillId="33" borderId="58" xfId="0" applyFont="1" applyFill="1" applyBorder="1" applyAlignment="1">
      <alignment horizontal="left" vertical="center" wrapText="1"/>
    </xf>
    <xf numFmtId="44" fontId="64" fillId="33" borderId="58" xfId="49" applyFont="1" applyFill="1" applyBorder="1" applyAlignment="1">
      <alignment horizontal="left" vertical="center"/>
    </xf>
    <xf numFmtId="49" fontId="6" fillId="33" borderId="58" xfId="0" applyNumberFormat="1" applyFont="1" applyFill="1" applyBorder="1" applyAlignment="1">
      <alignment horizontal="left" vertical="center" wrapText="1"/>
    </xf>
    <xf numFmtId="0" fontId="64" fillId="33" borderId="58" xfId="0" applyFont="1" applyFill="1" applyBorder="1" applyAlignment="1">
      <alignment horizontal="left" vertical="center" wrapText="1"/>
    </xf>
    <xf numFmtId="0" fontId="65" fillId="33" borderId="59" xfId="0" applyFont="1" applyFill="1" applyBorder="1" applyAlignment="1">
      <alignment horizontal="left" vertical="center" wrapText="1"/>
    </xf>
    <xf numFmtId="4" fontId="64" fillId="33" borderId="59" xfId="0" applyNumberFormat="1" applyFont="1" applyFill="1" applyBorder="1" applyAlignment="1">
      <alignment vertical="center"/>
    </xf>
    <xf numFmtId="44" fontId="64" fillId="33" borderId="59" xfId="49" applyFont="1" applyFill="1" applyBorder="1" applyAlignment="1">
      <alignment horizontal="center" vertical="center"/>
    </xf>
    <xf numFmtId="49" fontId="6" fillId="33" borderId="59" xfId="0" applyNumberFormat="1" applyFont="1" applyFill="1" applyBorder="1" applyAlignment="1">
      <alignment horizontal="left" vertical="center" wrapText="1"/>
    </xf>
    <xf numFmtId="0" fontId="64" fillId="33" borderId="59" xfId="0" applyFont="1" applyFill="1" applyBorder="1" applyAlignment="1">
      <alignment horizontal="left" vertical="center" wrapText="1"/>
    </xf>
    <xf numFmtId="0" fontId="19" fillId="0" borderId="60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49" fontId="19" fillId="0" borderId="58" xfId="0" applyNumberFormat="1" applyFont="1" applyBorder="1" applyAlignment="1">
      <alignment vertical="center"/>
    </xf>
    <xf numFmtId="9" fontId="19" fillId="0" borderId="58" xfId="0" applyNumberFormat="1" applyFont="1" applyBorder="1" applyAlignment="1">
      <alignment vertical="center"/>
    </xf>
    <xf numFmtId="9" fontId="19" fillId="0" borderId="61" xfId="0" applyNumberFormat="1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9" fontId="19" fillId="0" borderId="13" xfId="0" applyNumberFormat="1" applyFont="1" applyBorder="1" applyAlignment="1">
      <alignment vertical="center"/>
    </xf>
    <xf numFmtId="9" fontId="19" fillId="0" borderId="63" xfId="0" applyNumberFormat="1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49" fontId="19" fillId="0" borderId="59" xfId="0" applyNumberFormat="1" applyFont="1" applyBorder="1" applyAlignment="1">
      <alignment vertical="center"/>
    </xf>
    <xf numFmtId="9" fontId="19" fillId="0" borderId="59" xfId="0" applyNumberFormat="1" applyFont="1" applyBorder="1" applyAlignment="1">
      <alignment vertical="center"/>
    </xf>
    <xf numFmtId="9" fontId="19" fillId="0" borderId="65" xfId="0" applyNumberFormat="1" applyFont="1" applyBorder="1" applyAlignment="1">
      <alignment vertical="center"/>
    </xf>
    <xf numFmtId="0" fontId="64" fillId="0" borderId="66" xfId="0" applyFont="1" applyBorder="1" applyAlignment="1">
      <alignment horizontal="left" vertical="center"/>
    </xf>
    <xf numFmtId="49" fontId="64" fillId="0" borderId="26" xfId="0" applyNumberFormat="1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 wrapText="1"/>
    </xf>
    <xf numFmtId="4" fontId="65" fillId="0" borderId="26" xfId="0" applyNumberFormat="1" applyFont="1" applyBorder="1" applyAlignment="1">
      <alignment horizontal="left" vertical="center"/>
    </xf>
    <xf numFmtId="9" fontId="64" fillId="0" borderId="67" xfId="49" applyNumberFormat="1" applyFont="1" applyBorder="1" applyAlignment="1">
      <alignment horizontal="left" vertical="center"/>
    </xf>
    <xf numFmtId="9" fontId="64" fillId="0" borderId="26" xfId="49" applyNumberFormat="1" applyFont="1" applyBorder="1" applyAlignment="1">
      <alignment horizontal="center" vertical="center"/>
    </xf>
    <xf numFmtId="49" fontId="64" fillId="0" borderId="67" xfId="0" applyNumberFormat="1" applyFont="1" applyBorder="1" applyAlignment="1">
      <alignment vertical="center"/>
    </xf>
    <xf numFmtId="49" fontId="18" fillId="34" borderId="47" xfId="0" applyNumberFormat="1" applyFont="1" applyFill="1" applyBorder="1" applyAlignment="1">
      <alignment horizontal="center" vertical="center" wrapText="1"/>
    </xf>
    <xf numFmtId="0" fontId="71" fillId="26" borderId="42" xfId="0" applyFont="1" applyFill="1" applyBorder="1" applyAlignment="1">
      <alignment horizontal="center" vertical="center" wrapText="1"/>
    </xf>
    <xf numFmtId="0" fontId="71" fillId="26" borderId="43" xfId="0" applyFont="1" applyFill="1" applyBorder="1" applyAlignment="1">
      <alignment horizontal="center" vertical="center" wrapText="1"/>
    </xf>
    <xf numFmtId="0" fontId="71" fillId="26" borderId="68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64">
      <selection activeCell="L72" sqref="L72"/>
    </sheetView>
  </sheetViews>
  <sheetFormatPr defaultColWidth="11.421875" defaultRowHeight="12.75"/>
  <cols>
    <col min="1" max="1" width="3.421875" style="0" customWidth="1"/>
    <col min="2" max="2" width="2.8515625" style="0" customWidth="1"/>
    <col min="3" max="4" width="3.57421875" style="0" customWidth="1"/>
    <col min="5" max="6" width="4.421875" style="0" customWidth="1"/>
    <col min="7" max="7" width="5.7109375" style="0" customWidth="1"/>
    <col min="8" max="8" width="4.7109375" style="0" customWidth="1"/>
    <col min="9" max="9" width="18.57421875" style="0" customWidth="1"/>
    <col min="10" max="10" width="14.28125" style="0" customWidth="1"/>
    <col min="11" max="11" width="12.28125" style="0" customWidth="1"/>
    <col min="12" max="12" width="13.421875" style="0" customWidth="1"/>
    <col min="13" max="13" width="12.421875" style="0" customWidth="1"/>
    <col min="14" max="14" width="4.421875" style="5" customWidth="1"/>
    <col min="15" max="15" width="6.00390625" style="0" customWidth="1"/>
    <col min="16" max="16" width="8.421875" style="3" customWidth="1"/>
    <col min="17" max="17" width="5.421875" style="0" customWidth="1"/>
    <col min="18" max="18" width="7.57421875" style="0" customWidth="1"/>
    <col min="19" max="19" width="5.28125" style="0" customWidth="1"/>
    <col min="20" max="20" width="4.421875" style="0" customWidth="1"/>
    <col min="21" max="21" width="4.7109375" style="0" customWidth="1"/>
    <col min="22" max="22" width="4.00390625" style="0" customWidth="1"/>
    <col min="23" max="23" width="5.00390625" style="0" customWidth="1"/>
    <col min="24" max="24" width="4.8515625" style="0" customWidth="1"/>
  </cols>
  <sheetData>
    <row r="1" spans="1:16" ht="20.25" customHeight="1">
      <c r="A1" s="212" t="s">
        <v>165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9:16" ht="14.25" thickBot="1">
      <c r="I3" s="14" t="s">
        <v>14</v>
      </c>
      <c r="J3" s="114" t="s">
        <v>53</v>
      </c>
      <c r="K3" s="8"/>
      <c r="L3" s="158" t="s">
        <v>15</v>
      </c>
      <c r="M3" s="158"/>
      <c r="N3" s="158"/>
      <c r="O3" s="159" t="s">
        <v>52</v>
      </c>
      <c r="P3" s="160"/>
    </row>
    <row r="4" spans="1:18" ht="14.25" customHeight="1" thickBot="1">
      <c r="A4" s="161" t="s">
        <v>129</v>
      </c>
      <c r="B4" s="162"/>
      <c r="C4" s="162"/>
      <c r="D4" s="162"/>
      <c r="E4" s="162"/>
      <c r="F4" s="162"/>
      <c r="G4" s="162"/>
      <c r="H4" s="162"/>
      <c r="I4" s="142"/>
      <c r="J4" s="142"/>
      <c r="K4" s="164" t="s">
        <v>138</v>
      </c>
      <c r="L4" s="165"/>
      <c r="M4" s="166"/>
      <c r="N4" s="143"/>
      <c r="O4" s="142"/>
      <c r="P4" s="144"/>
      <c r="Q4" s="156" t="s">
        <v>139</v>
      </c>
      <c r="R4" s="157"/>
    </row>
    <row r="5" spans="1:18" s="1" customFormat="1" ht="22.5" customHeight="1" thickBot="1" thickTop="1">
      <c r="A5" s="123" t="s">
        <v>130</v>
      </c>
      <c r="B5" s="124" t="s">
        <v>131</v>
      </c>
      <c r="C5" s="124" t="s">
        <v>132</v>
      </c>
      <c r="D5" s="124" t="s">
        <v>133</v>
      </c>
      <c r="E5" s="124" t="s">
        <v>134</v>
      </c>
      <c r="F5" s="124" t="s">
        <v>135</v>
      </c>
      <c r="G5" s="124" t="s">
        <v>136</v>
      </c>
      <c r="H5" s="125" t="s">
        <v>137</v>
      </c>
      <c r="I5" s="145" t="s">
        <v>1</v>
      </c>
      <c r="J5" s="145" t="s">
        <v>2</v>
      </c>
      <c r="K5" s="147" t="s">
        <v>16</v>
      </c>
      <c r="L5" s="147" t="s">
        <v>4</v>
      </c>
      <c r="M5" s="147" t="s">
        <v>5</v>
      </c>
      <c r="N5" s="146" t="s">
        <v>17</v>
      </c>
      <c r="O5" s="145" t="s">
        <v>143</v>
      </c>
      <c r="P5" s="145" t="s">
        <v>144</v>
      </c>
      <c r="Q5" s="140" t="s">
        <v>140</v>
      </c>
      <c r="R5" s="141" t="s">
        <v>141</v>
      </c>
    </row>
    <row r="6" spans="1:18" ht="45" customHeight="1">
      <c r="A6" s="126">
        <v>2</v>
      </c>
      <c r="B6" s="127">
        <v>2</v>
      </c>
      <c r="C6" s="127">
        <v>1</v>
      </c>
      <c r="D6" s="128" t="s">
        <v>20</v>
      </c>
      <c r="E6" s="128" t="s">
        <v>23</v>
      </c>
      <c r="F6" s="127">
        <v>11</v>
      </c>
      <c r="G6" s="129" t="s">
        <v>91</v>
      </c>
      <c r="H6" s="127">
        <v>6141</v>
      </c>
      <c r="I6" s="42" t="s">
        <v>54</v>
      </c>
      <c r="J6" s="42" t="s">
        <v>55</v>
      </c>
      <c r="K6" s="106">
        <v>2288386.76</v>
      </c>
      <c r="L6" s="106">
        <v>2288386.76</v>
      </c>
      <c r="M6" s="44">
        <f aca="true" t="shared" si="0" ref="M6:M36">(K6-L6)</f>
        <v>0</v>
      </c>
      <c r="N6" s="107" t="s">
        <v>26</v>
      </c>
      <c r="O6" s="107" t="s">
        <v>90</v>
      </c>
      <c r="P6" s="108" t="s">
        <v>88</v>
      </c>
      <c r="Q6" s="148">
        <v>1</v>
      </c>
      <c r="R6" s="149" t="s">
        <v>142</v>
      </c>
    </row>
    <row r="7" spans="1:18" ht="27.75" customHeight="1">
      <c r="A7" s="130">
        <v>2</v>
      </c>
      <c r="B7" s="116">
        <v>1</v>
      </c>
      <c r="C7" s="116">
        <v>3</v>
      </c>
      <c r="D7" s="90" t="s">
        <v>20</v>
      </c>
      <c r="E7" s="90" t="s">
        <v>21</v>
      </c>
      <c r="F7" s="90" t="s">
        <v>20</v>
      </c>
      <c r="G7" s="131" t="s">
        <v>92</v>
      </c>
      <c r="H7" s="116">
        <v>6141</v>
      </c>
      <c r="I7" s="32" t="s">
        <v>56</v>
      </c>
      <c r="J7" s="32" t="s">
        <v>57</v>
      </c>
      <c r="K7" s="34">
        <v>114952.98</v>
      </c>
      <c r="L7" s="34">
        <v>114952.98</v>
      </c>
      <c r="M7" s="34">
        <f t="shared" si="0"/>
        <v>0</v>
      </c>
      <c r="N7" s="109" t="s">
        <v>26</v>
      </c>
      <c r="O7" s="109" t="s">
        <v>90</v>
      </c>
      <c r="P7" s="31" t="s">
        <v>88</v>
      </c>
      <c r="Q7" s="150">
        <v>1</v>
      </c>
      <c r="R7" s="151" t="s">
        <v>142</v>
      </c>
    </row>
    <row r="8" spans="1:18" ht="45" customHeight="1">
      <c r="A8" s="130">
        <v>2</v>
      </c>
      <c r="B8" s="116">
        <v>2</v>
      </c>
      <c r="C8" s="116">
        <v>1</v>
      </c>
      <c r="D8" s="90" t="s">
        <v>20</v>
      </c>
      <c r="E8" s="90" t="s">
        <v>48</v>
      </c>
      <c r="F8" s="90" t="s">
        <v>24</v>
      </c>
      <c r="G8" s="131" t="s">
        <v>93</v>
      </c>
      <c r="H8" s="90" t="s">
        <v>94</v>
      </c>
      <c r="I8" s="32" t="s">
        <v>32</v>
      </c>
      <c r="J8" s="32" t="s">
        <v>58</v>
      </c>
      <c r="K8" s="34">
        <v>185210.65</v>
      </c>
      <c r="L8" s="34">
        <v>185210.65</v>
      </c>
      <c r="M8" s="34">
        <f t="shared" si="0"/>
        <v>0</v>
      </c>
      <c r="N8" s="109" t="s">
        <v>26</v>
      </c>
      <c r="O8" s="109" t="s">
        <v>90</v>
      </c>
      <c r="P8" s="31" t="s">
        <v>88</v>
      </c>
      <c r="Q8" s="150">
        <v>1</v>
      </c>
      <c r="R8" s="151" t="s">
        <v>142</v>
      </c>
    </row>
    <row r="9" spans="1:18" ht="34.5" customHeight="1">
      <c r="A9" s="130">
        <v>2</v>
      </c>
      <c r="B9" s="116">
        <v>2</v>
      </c>
      <c r="C9" s="116">
        <v>1</v>
      </c>
      <c r="D9" s="90" t="s">
        <v>20</v>
      </c>
      <c r="E9" s="90" t="s">
        <v>48</v>
      </c>
      <c r="F9" s="90" t="s">
        <v>50</v>
      </c>
      <c r="G9" s="131" t="s">
        <v>95</v>
      </c>
      <c r="H9" s="116">
        <v>6151</v>
      </c>
      <c r="I9" s="32" t="s">
        <v>45</v>
      </c>
      <c r="J9" s="32" t="s">
        <v>59</v>
      </c>
      <c r="K9" s="34">
        <v>369636.76</v>
      </c>
      <c r="L9" s="34">
        <v>369636.76</v>
      </c>
      <c r="M9" s="34">
        <f t="shared" si="0"/>
        <v>0</v>
      </c>
      <c r="N9" s="109" t="s">
        <v>26</v>
      </c>
      <c r="O9" s="109" t="s">
        <v>90</v>
      </c>
      <c r="P9" s="31" t="s">
        <v>88</v>
      </c>
      <c r="Q9" s="150">
        <v>1</v>
      </c>
      <c r="R9" s="151" t="s">
        <v>142</v>
      </c>
    </row>
    <row r="10" spans="1:18" ht="45" customHeight="1">
      <c r="A10" s="130">
        <v>2</v>
      </c>
      <c r="B10" s="116">
        <v>2</v>
      </c>
      <c r="C10" s="116">
        <v>1</v>
      </c>
      <c r="D10" s="90" t="s">
        <v>20</v>
      </c>
      <c r="E10" s="90" t="s">
        <v>48</v>
      </c>
      <c r="F10" s="90" t="s">
        <v>50</v>
      </c>
      <c r="G10" s="131" t="s">
        <v>96</v>
      </c>
      <c r="H10" s="116">
        <v>6151</v>
      </c>
      <c r="I10" s="32" t="s">
        <v>60</v>
      </c>
      <c r="J10" s="32" t="s">
        <v>30</v>
      </c>
      <c r="K10" s="34">
        <v>55000</v>
      </c>
      <c r="L10" s="34">
        <v>54520</v>
      </c>
      <c r="M10" s="34">
        <f t="shared" si="0"/>
        <v>480</v>
      </c>
      <c r="N10" s="109" t="s">
        <v>26</v>
      </c>
      <c r="O10" s="109" t="s">
        <v>90</v>
      </c>
      <c r="P10" s="31" t="s">
        <v>88</v>
      </c>
      <c r="Q10" s="150">
        <v>1</v>
      </c>
      <c r="R10" s="151" t="s">
        <v>142</v>
      </c>
    </row>
    <row r="11" spans="1:18" ht="45" customHeight="1">
      <c r="A11" s="130">
        <v>2</v>
      </c>
      <c r="B11" s="116">
        <v>2</v>
      </c>
      <c r="C11" s="116">
        <v>1</v>
      </c>
      <c r="D11" s="90" t="s">
        <v>20</v>
      </c>
      <c r="E11" s="90" t="s">
        <v>48</v>
      </c>
      <c r="F11" s="90" t="s">
        <v>50</v>
      </c>
      <c r="G11" s="131" t="s">
        <v>97</v>
      </c>
      <c r="H11" s="116">
        <v>6151</v>
      </c>
      <c r="I11" s="32" t="s">
        <v>45</v>
      </c>
      <c r="J11" s="32" t="s">
        <v>61</v>
      </c>
      <c r="K11" s="34">
        <v>357485.23</v>
      </c>
      <c r="L11" s="34">
        <v>341356.56</v>
      </c>
      <c r="M11" s="34">
        <f t="shared" si="0"/>
        <v>16128.669999999984</v>
      </c>
      <c r="N11" s="109" t="s">
        <v>26</v>
      </c>
      <c r="O11" s="109" t="s">
        <v>90</v>
      </c>
      <c r="P11" s="31" t="s">
        <v>88</v>
      </c>
      <c r="Q11" s="150">
        <v>1</v>
      </c>
      <c r="R11" s="151" t="s">
        <v>142</v>
      </c>
    </row>
    <row r="12" spans="1:18" ht="45" customHeight="1">
      <c r="A12" s="130">
        <v>2</v>
      </c>
      <c r="B12" s="116">
        <v>2</v>
      </c>
      <c r="C12" s="116">
        <v>6</v>
      </c>
      <c r="D12" s="90" t="s">
        <v>20</v>
      </c>
      <c r="E12" s="90" t="s">
        <v>24</v>
      </c>
      <c r="F12" s="90" t="s">
        <v>24</v>
      </c>
      <c r="G12" s="131" t="s">
        <v>98</v>
      </c>
      <c r="H12" s="116">
        <v>6141</v>
      </c>
      <c r="I12" s="32" t="s">
        <v>62</v>
      </c>
      <c r="J12" s="32" t="s">
        <v>63</v>
      </c>
      <c r="K12" s="34">
        <v>370000</v>
      </c>
      <c r="L12" s="34">
        <v>364006.93</v>
      </c>
      <c r="M12" s="34">
        <f t="shared" si="0"/>
        <v>5993.070000000007</v>
      </c>
      <c r="N12" s="109" t="s">
        <v>26</v>
      </c>
      <c r="O12" s="109" t="s">
        <v>90</v>
      </c>
      <c r="P12" s="31" t="s">
        <v>88</v>
      </c>
      <c r="Q12" s="150">
        <v>1</v>
      </c>
      <c r="R12" s="151" t="s">
        <v>142</v>
      </c>
    </row>
    <row r="13" spans="1:18" ht="45" customHeight="1">
      <c r="A13" s="132" t="s">
        <v>99</v>
      </c>
      <c r="B13" s="90" t="s">
        <v>99</v>
      </c>
      <c r="C13" s="90" t="s">
        <v>100</v>
      </c>
      <c r="D13" s="90" t="s">
        <v>20</v>
      </c>
      <c r="E13" s="90" t="s">
        <v>25</v>
      </c>
      <c r="F13" s="90" t="s">
        <v>29</v>
      </c>
      <c r="G13" s="131" t="s">
        <v>101</v>
      </c>
      <c r="H13" s="90" t="s">
        <v>102</v>
      </c>
      <c r="I13" s="32" t="s">
        <v>64</v>
      </c>
      <c r="J13" s="32" t="s">
        <v>41</v>
      </c>
      <c r="K13" s="34">
        <v>577871.61</v>
      </c>
      <c r="L13" s="34">
        <v>577871.61</v>
      </c>
      <c r="M13" s="34">
        <f t="shared" si="0"/>
        <v>0</v>
      </c>
      <c r="N13" s="109" t="s">
        <v>26</v>
      </c>
      <c r="O13" s="109" t="s">
        <v>90</v>
      </c>
      <c r="P13" s="31" t="s">
        <v>88</v>
      </c>
      <c r="Q13" s="150">
        <v>1</v>
      </c>
      <c r="R13" s="151" t="s">
        <v>142</v>
      </c>
    </row>
    <row r="14" spans="1:18" ht="45" customHeight="1">
      <c r="A14" s="133">
        <v>2</v>
      </c>
      <c r="B14" s="91" t="s">
        <v>103</v>
      </c>
      <c r="C14" s="91" t="s">
        <v>100</v>
      </c>
      <c r="D14" s="90" t="s">
        <v>20</v>
      </c>
      <c r="E14" s="91">
        <v>17</v>
      </c>
      <c r="F14" s="91" t="s">
        <v>47</v>
      </c>
      <c r="G14" s="131" t="s">
        <v>104</v>
      </c>
      <c r="H14" s="91">
        <v>6123</v>
      </c>
      <c r="I14" s="32" t="s">
        <v>65</v>
      </c>
      <c r="J14" s="32" t="s">
        <v>30</v>
      </c>
      <c r="K14" s="34">
        <v>328274.86</v>
      </c>
      <c r="L14" s="34">
        <v>328274.86</v>
      </c>
      <c r="M14" s="34">
        <f t="shared" si="0"/>
        <v>0</v>
      </c>
      <c r="N14" s="109" t="s">
        <v>26</v>
      </c>
      <c r="O14" s="109" t="s">
        <v>90</v>
      </c>
      <c r="P14" s="31" t="s">
        <v>88</v>
      </c>
      <c r="Q14" s="150">
        <v>1</v>
      </c>
      <c r="R14" s="151" t="s">
        <v>142</v>
      </c>
    </row>
    <row r="15" spans="1:18" ht="45" customHeight="1">
      <c r="A15" s="132">
        <v>2</v>
      </c>
      <c r="B15" s="90">
        <v>5</v>
      </c>
      <c r="C15" s="90" t="s">
        <v>100</v>
      </c>
      <c r="D15" s="90" t="s">
        <v>20</v>
      </c>
      <c r="E15" s="90">
        <v>17</v>
      </c>
      <c r="F15" s="90" t="s">
        <v>47</v>
      </c>
      <c r="G15" s="131" t="s">
        <v>105</v>
      </c>
      <c r="H15" s="90">
        <v>6123</v>
      </c>
      <c r="I15" s="32" t="s">
        <v>65</v>
      </c>
      <c r="J15" s="32" t="s">
        <v>31</v>
      </c>
      <c r="K15" s="34">
        <v>250000</v>
      </c>
      <c r="L15" s="34">
        <v>248972.31</v>
      </c>
      <c r="M15" s="34">
        <f t="shared" si="0"/>
        <v>1027.6900000000023</v>
      </c>
      <c r="N15" s="109" t="s">
        <v>26</v>
      </c>
      <c r="O15" s="109" t="s">
        <v>90</v>
      </c>
      <c r="P15" s="31" t="s">
        <v>88</v>
      </c>
      <c r="Q15" s="150">
        <v>1</v>
      </c>
      <c r="R15" s="151" t="s">
        <v>142</v>
      </c>
    </row>
    <row r="16" spans="1:18" ht="45" customHeight="1">
      <c r="A16" s="133">
        <v>2</v>
      </c>
      <c r="B16" s="91">
        <v>2</v>
      </c>
      <c r="C16" s="91" t="s">
        <v>106</v>
      </c>
      <c r="D16" s="90" t="s">
        <v>20</v>
      </c>
      <c r="E16" s="91">
        <v>17</v>
      </c>
      <c r="F16" s="91" t="s">
        <v>23</v>
      </c>
      <c r="G16" s="131" t="s">
        <v>107</v>
      </c>
      <c r="H16" s="91">
        <v>6143</v>
      </c>
      <c r="I16" s="32" t="s">
        <v>34</v>
      </c>
      <c r="J16" s="32" t="s">
        <v>30</v>
      </c>
      <c r="K16" s="34">
        <v>450000</v>
      </c>
      <c r="L16" s="34">
        <v>397781.25</v>
      </c>
      <c r="M16" s="34">
        <f t="shared" si="0"/>
        <v>52218.75</v>
      </c>
      <c r="N16" s="109" t="s">
        <v>26</v>
      </c>
      <c r="O16" s="109" t="s">
        <v>90</v>
      </c>
      <c r="P16" s="31" t="s">
        <v>88</v>
      </c>
      <c r="Q16" s="150">
        <v>1</v>
      </c>
      <c r="R16" s="151" t="s">
        <v>142</v>
      </c>
    </row>
    <row r="17" spans="1:18" ht="45" customHeight="1">
      <c r="A17" s="133">
        <v>2</v>
      </c>
      <c r="B17" s="91">
        <v>2</v>
      </c>
      <c r="C17" s="91" t="s">
        <v>106</v>
      </c>
      <c r="D17" s="90" t="s">
        <v>20</v>
      </c>
      <c r="E17" s="91">
        <v>17</v>
      </c>
      <c r="F17" s="91" t="s">
        <v>23</v>
      </c>
      <c r="G17" s="131" t="s">
        <v>108</v>
      </c>
      <c r="H17" s="91">
        <v>6143</v>
      </c>
      <c r="I17" s="32" t="s">
        <v>35</v>
      </c>
      <c r="J17" s="32" t="s">
        <v>31</v>
      </c>
      <c r="K17" s="34">
        <v>195000</v>
      </c>
      <c r="L17" s="110">
        <v>138639.7</v>
      </c>
      <c r="M17" s="34">
        <f t="shared" si="0"/>
        <v>56360.29999999999</v>
      </c>
      <c r="N17" s="109" t="s">
        <v>26</v>
      </c>
      <c r="O17" s="109" t="s">
        <v>90</v>
      </c>
      <c r="P17" s="31" t="s">
        <v>88</v>
      </c>
      <c r="Q17" s="150">
        <v>1</v>
      </c>
      <c r="R17" s="151" t="s">
        <v>142</v>
      </c>
    </row>
    <row r="18" spans="1:18" ht="45" customHeight="1">
      <c r="A18" s="132">
        <v>2</v>
      </c>
      <c r="B18" s="90">
        <v>2</v>
      </c>
      <c r="C18" s="90" t="s">
        <v>100</v>
      </c>
      <c r="D18" s="90" t="s">
        <v>20</v>
      </c>
      <c r="E18" s="90">
        <v>17</v>
      </c>
      <c r="F18" s="90" t="s">
        <v>49</v>
      </c>
      <c r="G18" s="131" t="s">
        <v>109</v>
      </c>
      <c r="H18" s="90">
        <v>6143</v>
      </c>
      <c r="I18" s="32" t="s">
        <v>36</v>
      </c>
      <c r="J18" s="32" t="s">
        <v>30</v>
      </c>
      <c r="K18" s="34">
        <v>799600.45</v>
      </c>
      <c r="L18" s="34">
        <v>799600.45</v>
      </c>
      <c r="M18" s="34">
        <f t="shared" si="0"/>
        <v>0</v>
      </c>
      <c r="N18" s="109" t="s">
        <v>26</v>
      </c>
      <c r="O18" s="109" t="s">
        <v>90</v>
      </c>
      <c r="P18" s="31" t="s">
        <v>88</v>
      </c>
      <c r="Q18" s="150">
        <v>1</v>
      </c>
      <c r="R18" s="151" t="s">
        <v>142</v>
      </c>
    </row>
    <row r="19" spans="1:18" ht="45" customHeight="1">
      <c r="A19" s="134">
        <v>2</v>
      </c>
      <c r="B19" s="135">
        <v>2</v>
      </c>
      <c r="C19" s="135">
        <v>6</v>
      </c>
      <c r="D19" s="91" t="s">
        <v>20</v>
      </c>
      <c r="E19" s="91" t="s">
        <v>22</v>
      </c>
      <c r="F19" s="117" t="s">
        <v>24</v>
      </c>
      <c r="G19" s="131" t="s">
        <v>110</v>
      </c>
      <c r="H19" s="118">
        <v>6123</v>
      </c>
      <c r="I19" s="32" t="s">
        <v>39</v>
      </c>
      <c r="J19" s="32" t="s">
        <v>40</v>
      </c>
      <c r="K19" s="34">
        <v>1000000</v>
      </c>
      <c r="L19" s="34">
        <v>896509.1</v>
      </c>
      <c r="M19" s="34">
        <f t="shared" si="0"/>
        <v>103490.90000000002</v>
      </c>
      <c r="N19" s="109" t="s">
        <v>26</v>
      </c>
      <c r="O19" s="109" t="s">
        <v>90</v>
      </c>
      <c r="P19" s="31" t="s">
        <v>88</v>
      </c>
      <c r="Q19" s="150">
        <v>1</v>
      </c>
      <c r="R19" s="151" t="s">
        <v>142</v>
      </c>
    </row>
    <row r="20" spans="1:18" ht="45" customHeight="1">
      <c r="A20" s="132">
        <v>2</v>
      </c>
      <c r="B20" s="90">
        <v>2</v>
      </c>
      <c r="C20" s="90" t="s">
        <v>100</v>
      </c>
      <c r="D20" s="90" t="s">
        <v>20</v>
      </c>
      <c r="E20" s="90">
        <v>17</v>
      </c>
      <c r="F20" s="90" t="s">
        <v>24</v>
      </c>
      <c r="G20" s="131" t="s">
        <v>111</v>
      </c>
      <c r="H20" s="90">
        <v>6223</v>
      </c>
      <c r="I20" s="32" t="s">
        <v>66</v>
      </c>
      <c r="J20" s="32" t="s">
        <v>37</v>
      </c>
      <c r="K20" s="34">
        <v>98539.6</v>
      </c>
      <c r="L20" s="34">
        <v>98539.6</v>
      </c>
      <c r="M20" s="34">
        <f t="shared" si="0"/>
        <v>0</v>
      </c>
      <c r="N20" s="109" t="s">
        <v>26</v>
      </c>
      <c r="O20" s="109" t="s">
        <v>90</v>
      </c>
      <c r="P20" s="31" t="s">
        <v>88</v>
      </c>
      <c r="Q20" s="150">
        <v>1</v>
      </c>
      <c r="R20" s="151" t="s">
        <v>142</v>
      </c>
    </row>
    <row r="21" spans="1:18" ht="45" customHeight="1">
      <c r="A21" s="130">
        <v>2</v>
      </c>
      <c r="B21" s="116">
        <v>2</v>
      </c>
      <c r="C21" s="116">
        <v>1</v>
      </c>
      <c r="D21" s="90" t="s">
        <v>20</v>
      </c>
      <c r="E21" s="90" t="s">
        <v>22</v>
      </c>
      <c r="F21" s="90" t="s">
        <v>24</v>
      </c>
      <c r="G21" s="131" t="s">
        <v>112</v>
      </c>
      <c r="H21" s="116">
        <v>6123</v>
      </c>
      <c r="I21" s="33" t="s">
        <v>67</v>
      </c>
      <c r="J21" s="32" t="s">
        <v>44</v>
      </c>
      <c r="K21" s="34">
        <v>345973.45</v>
      </c>
      <c r="L21" s="34">
        <v>345973.45</v>
      </c>
      <c r="M21" s="34">
        <f t="shared" si="0"/>
        <v>0</v>
      </c>
      <c r="N21" s="109" t="s">
        <v>26</v>
      </c>
      <c r="O21" s="109" t="s">
        <v>90</v>
      </c>
      <c r="P21" s="31" t="s">
        <v>88</v>
      </c>
      <c r="Q21" s="150">
        <v>1</v>
      </c>
      <c r="R21" s="151" t="s">
        <v>142</v>
      </c>
    </row>
    <row r="22" spans="1:18" ht="45" customHeight="1">
      <c r="A22" s="132">
        <v>2</v>
      </c>
      <c r="B22" s="90">
        <v>2</v>
      </c>
      <c r="C22" s="90" t="s">
        <v>100</v>
      </c>
      <c r="D22" s="90" t="s">
        <v>20</v>
      </c>
      <c r="E22" s="90">
        <v>17</v>
      </c>
      <c r="F22" s="90" t="s">
        <v>24</v>
      </c>
      <c r="G22" s="131" t="s">
        <v>113</v>
      </c>
      <c r="H22" s="90">
        <v>6223</v>
      </c>
      <c r="I22" s="102" t="s">
        <v>68</v>
      </c>
      <c r="J22" s="102" t="s">
        <v>69</v>
      </c>
      <c r="K22" s="111">
        <v>16669.32</v>
      </c>
      <c r="L22" s="111">
        <v>16669.32</v>
      </c>
      <c r="M22" s="104">
        <f t="shared" si="0"/>
        <v>0</v>
      </c>
      <c r="N22" s="109" t="s">
        <v>26</v>
      </c>
      <c r="O22" s="109" t="s">
        <v>90</v>
      </c>
      <c r="P22" s="31" t="s">
        <v>88</v>
      </c>
      <c r="Q22" s="150">
        <v>1</v>
      </c>
      <c r="R22" s="151" t="s">
        <v>142</v>
      </c>
    </row>
    <row r="23" spans="1:18" ht="45" customHeight="1">
      <c r="A23" s="132">
        <v>2</v>
      </c>
      <c r="B23" s="90">
        <v>2</v>
      </c>
      <c r="C23" s="90" t="s">
        <v>114</v>
      </c>
      <c r="D23" s="90" t="s">
        <v>20</v>
      </c>
      <c r="E23" s="90">
        <v>17</v>
      </c>
      <c r="F23" s="90">
        <v>10</v>
      </c>
      <c r="G23" s="131" t="s">
        <v>115</v>
      </c>
      <c r="H23" s="90">
        <v>6143</v>
      </c>
      <c r="I23" s="102" t="s">
        <v>38</v>
      </c>
      <c r="J23" s="102" t="s">
        <v>30</v>
      </c>
      <c r="K23" s="111">
        <v>1900000</v>
      </c>
      <c r="L23" s="111">
        <v>1895697.8</v>
      </c>
      <c r="M23" s="104">
        <f t="shared" si="0"/>
        <v>4302.199999999953</v>
      </c>
      <c r="N23" s="109" t="s">
        <v>26</v>
      </c>
      <c r="O23" s="109" t="s">
        <v>90</v>
      </c>
      <c r="P23" s="31" t="s">
        <v>88</v>
      </c>
      <c r="Q23" s="150">
        <v>1</v>
      </c>
      <c r="R23" s="151" t="s">
        <v>142</v>
      </c>
    </row>
    <row r="24" spans="1:18" ht="45" customHeight="1">
      <c r="A24" s="132">
        <v>2</v>
      </c>
      <c r="B24" s="90">
        <v>2</v>
      </c>
      <c r="C24" s="90" t="s">
        <v>114</v>
      </c>
      <c r="D24" s="90" t="s">
        <v>20</v>
      </c>
      <c r="E24" s="90">
        <v>17</v>
      </c>
      <c r="F24" s="90" t="s">
        <v>25</v>
      </c>
      <c r="G24" s="131" t="s">
        <v>116</v>
      </c>
      <c r="H24" s="90">
        <v>6143</v>
      </c>
      <c r="I24" s="102" t="s">
        <v>38</v>
      </c>
      <c r="J24" s="102" t="s">
        <v>31</v>
      </c>
      <c r="K24" s="111">
        <v>1500000</v>
      </c>
      <c r="L24" s="111">
        <v>1500000</v>
      </c>
      <c r="M24" s="104">
        <f t="shared" si="0"/>
        <v>0</v>
      </c>
      <c r="N24" s="109" t="s">
        <v>26</v>
      </c>
      <c r="O24" s="109" t="s">
        <v>90</v>
      </c>
      <c r="P24" s="31" t="s">
        <v>88</v>
      </c>
      <c r="Q24" s="150">
        <v>1</v>
      </c>
      <c r="R24" s="151" t="s">
        <v>142</v>
      </c>
    </row>
    <row r="25" spans="1:18" ht="45" customHeight="1">
      <c r="A25" s="119">
        <v>2</v>
      </c>
      <c r="B25" s="93">
        <v>2</v>
      </c>
      <c r="C25" s="93">
        <v>6</v>
      </c>
      <c r="D25" s="94" t="s">
        <v>20</v>
      </c>
      <c r="E25" s="93">
        <v>17</v>
      </c>
      <c r="F25" s="93">
        <v>13</v>
      </c>
      <c r="G25" s="120" t="s">
        <v>117</v>
      </c>
      <c r="H25" s="51">
        <v>6143</v>
      </c>
      <c r="I25" s="32" t="s">
        <v>70</v>
      </c>
      <c r="J25" s="102" t="s">
        <v>33</v>
      </c>
      <c r="K25" s="34">
        <v>30000</v>
      </c>
      <c r="L25" s="34">
        <v>24444.02</v>
      </c>
      <c r="M25" s="104">
        <f t="shared" si="0"/>
        <v>5555.98</v>
      </c>
      <c r="N25" s="109" t="s">
        <v>26</v>
      </c>
      <c r="O25" s="109" t="s">
        <v>90</v>
      </c>
      <c r="P25" s="31" t="s">
        <v>88</v>
      </c>
      <c r="Q25" s="150">
        <v>1</v>
      </c>
      <c r="R25" s="151" t="s">
        <v>142</v>
      </c>
    </row>
    <row r="26" spans="1:18" ht="45" customHeight="1">
      <c r="A26" s="119">
        <v>2</v>
      </c>
      <c r="B26" s="93">
        <v>2</v>
      </c>
      <c r="C26" s="93">
        <v>6</v>
      </c>
      <c r="D26" s="94" t="s">
        <v>20</v>
      </c>
      <c r="E26" s="93">
        <v>17</v>
      </c>
      <c r="F26" s="93">
        <v>13</v>
      </c>
      <c r="G26" s="120" t="s">
        <v>118</v>
      </c>
      <c r="H26" s="51">
        <v>6143</v>
      </c>
      <c r="I26" s="32" t="s">
        <v>70</v>
      </c>
      <c r="J26" s="102" t="s">
        <v>31</v>
      </c>
      <c r="K26" s="34">
        <v>150000</v>
      </c>
      <c r="L26" s="34">
        <v>145084.04</v>
      </c>
      <c r="M26" s="104">
        <f t="shared" si="0"/>
        <v>4915.959999999992</v>
      </c>
      <c r="N26" s="109" t="s">
        <v>26</v>
      </c>
      <c r="O26" s="109" t="s">
        <v>90</v>
      </c>
      <c r="P26" s="31" t="s">
        <v>88</v>
      </c>
      <c r="Q26" s="150">
        <v>1</v>
      </c>
      <c r="R26" s="151" t="s">
        <v>142</v>
      </c>
    </row>
    <row r="27" spans="1:18" ht="45" customHeight="1">
      <c r="A27" s="119">
        <v>2</v>
      </c>
      <c r="B27" s="93">
        <v>2</v>
      </c>
      <c r="C27" s="93">
        <v>6</v>
      </c>
      <c r="D27" s="94" t="s">
        <v>20</v>
      </c>
      <c r="E27" s="93">
        <v>9</v>
      </c>
      <c r="F27" s="93">
        <v>9</v>
      </c>
      <c r="G27" s="120" t="s">
        <v>119</v>
      </c>
      <c r="H27" s="51">
        <v>6141</v>
      </c>
      <c r="I27" s="32" t="s">
        <v>71</v>
      </c>
      <c r="J27" s="32" t="s">
        <v>72</v>
      </c>
      <c r="K27" s="34">
        <v>210000</v>
      </c>
      <c r="L27" s="34">
        <v>179296.49</v>
      </c>
      <c r="M27" s="104">
        <f t="shared" si="0"/>
        <v>30703.51000000001</v>
      </c>
      <c r="N27" s="109" t="s">
        <v>26</v>
      </c>
      <c r="O27" s="109" t="s">
        <v>90</v>
      </c>
      <c r="P27" s="31" t="s">
        <v>88</v>
      </c>
      <c r="Q27" s="150">
        <v>1</v>
      </c>
      <c r="R27" s="151" t="s">
        <v>142</v>
      </c>
    </row>
    <row r="28" spans="1:18" ht="45" customHeight="1">
      <c r="A28" s="119">
        <v>2</v>
      </c>
      <c r="B28" s="93">
        <v>2</v>
      </c>
      <c r="C28" s="93">
        <v>1</v>
      </c>
      <c r="D28" s="94" t="s">
        <v>20</v>
      </c>
      <c r="E28" s="94" t="s">
        <v>48</v>
      </c>
      <c r="F28" s="93">
        <v>17</v>
      </c>
      <c r="G28" s="120" t="s">
        <v>120</v>
      </c>
      <c r="H28" s="121">
        <v>6151</v>
      </c>
      <c r="I28" s="32" t="s">
        <v>73</v>
      </c>
      <c r="J28" s="102" t="s">
        <v>30</v>
      </c>
      <c r="K28" s="34">
        <v>27271.6</v>
      </c>
      <c r="L28" s="34">
        <v>27271.6</v>
      </c>
      <c r="M28" s="104">
        <f t="shared" si="0"/>
        <v>0</v>
      </c>
      <c r="N28" s="109" t="s">
        <v>26</v>
      </c>
      <c r="O28" s="109" t="s">
        <v>90</v>
      </c>
      <c r="P28" s="31" t="s">
        <v>88</v>
      </c>
      <c r="Q28" s="150">
        <v>1</v>
      </c>
      <c r="R28" s="151" t="s">
        <v>142</v>
      </c>
    </row>
    <row r="29" spans="1:18" ht="45" customHeight="1">
      <c r="A29" s="119">
        <v>2</v>
      </c>
      <c r="B29" s="93">
        <v>2</v>
      </c>
      <c r="C29" s="93">
        <v>1</v>
      </c>
      <c r="D29" s="94" t="s">
        <v>20</v>
      </c>
      <c r="E29" s="93">
        <v>12</v>
      </c>
      <c r="F29" s="94" t="s">
        <v>48</v>
      </c>
      <c r="G29" s="120" t="s">
        <v>121</v>
      </c>
      <c r="H29" s="51">
        <v>6143</v>
      </c>
      <c r="I29" s="32" t="s">
        <v>74</v>
      </c>
      <c r="J29" s="32" t="s">
        <v>75</v>
      </c>
      <c r="K29" s="34">
        <v>25000</v>
      </c>
      <c r="L29" s="34">
        <v>25000</v>
      </c>
      <c r="M29" s="104">
        <f t="shared" si="0"/>
        <v>0</v>
      </c>
      <c r="N29" s="109" t="s">
        <v>26</v>
      </c>
      <c r="O29" s="109" t="s">
        <v>90</v>
      </c>
      <c r="P29" s="31" t="s">
        <v>88</v>
      </c>
      <c r="Q29" s="150">
        <v>1</v>
      </c>
      <c r="R29" s="151" t="s">
        <v>142</v>
      </c>
    </row>
    <row r="30" spans="1:18" ht="45" customHeight="1">
      <c r="A30" s="119">
        <v>2</v>
      </c>
      <c r="B30" s="93">
        <v>1</v>
      </c>
      <c r="C30" s="93">
        <v>3</v>
      </c>
      <c r="D30" s="94" t="s">
        <v>20</v>
      </c>
      <c r="E30" s="93">
        <v>12</v>
      </c>
      <c r="F30" s="94" t="s">
        <v>46</v>
      </c>
      <c r="G30" s="120" t="s">
        <v>122</v>
      </c>
      <c r="H30" s="93">
        <v>6143</v>
      </c>
      <c r="I30" s="32" t="s">
        <v>76</v>
      </c>
      <c r="J30" s="32" t="s">
        <v>33</v>
      </c>
      <c r="K30" s="103">
        <v>4701464.84</v>
      </c>
      <c r="L30" s="103">
        <v>4701464.84</v>
      </c>
      <c r="M30" s="104">
        <f t="shared" si="0"/>
        <v>0</v>
      </c>
      <c r="N30" s="109" t="s">
        <v>26</v>
      </c>
      <c r="O30" s="109" t="s">
        <v>90</v>
      </c>
      <c r="P30" s="31" t="s">
        <v>88</v>
      </c>
      <c r="Q30" s="150">
        <v>1</v>
      </c>
      <c r="R30" s="151" t="s">
        <v>142</v>
      </c>
    </row>
    <row r="31" spans="1:18" ht="45" customHeight="1">
      <c r="A31" s="119">
        <v>2</v>
      </c>
      <c r="B31" s="93">
        <v>2</v>
      </c>
      <c r="C31" s="93">
        <v>1</v>
      </c>
      <c r="D31" s="94" t="s">
        <v>20</v>
      </c>
      <c r="E31" s="93">
        <v>17</v>
      </c>
      <c r="F31" s="94" t="s">
        <v>47</v>
      </c>
      <c r="G31" s="120" t="s">
        <v>123</v>
      </c>
      <c r="H31" s="93">
        <v>6123</v>
      </c>
      <c r="I31" s="32" t="s">
        <v>77</v>
      </c>
      <c r="J31" s="32" t="s">
        <v>78</v>
      </c>
      <c r="K31" s="34">
        <v>560000</v>
      </c>
      <c r="L31" s="34">
        <v>560000</v>
      </c>
      <c r="M31" s="104">
        <f t="shared" si="0"/>
        <v>0</v>
      </c>
      <c r="N31" s="109" t="s">
        <v>27</v>
      </c>
      <c r="O31" s="109" t="s">
        <v>90</v>
      </c>
      <c r="P31" s="31" t="s">
        <v>88</v>
      </c>
      <c r="Q31" s="150">
        <v>1</v>
      </c>
      <c r="R31" s="151" t="s">
        <v>142</v>
      </c>
    </row>
    <row r="32" spans="1:18" ht="27.75" customHeight="1">
      <c r="A32" s="136">
        <v>2</v>
      </c>
      <c r="B32" s="93">
        <v>13</v>
      </c>
      <c r="C32" s="93"/>
      <c r="D32" s="94" t="s">
        <v>20</v>
      </c>
      <c r="E32" s="93">
        <v>6</v>
      </c>
      <c r="F32" s="94" t="s">
        <v>49</v>
      </c>
      <c r="G32" s="120" t="s">
        <v>124</v>
      </c>
      <c r="H32" s="93">
        <v>6143</v>
      </c>
      <c r="I32" s="32" t="s">
        <v>79</v>
      </c>
      <c r="J32" s="32" t="s">
        <v>80</v>
      </c>
      <c r="K32" s="34">
        <v>196921.36</v>
      </c>
      <c r="L32" s="34">
        <v>196921.36</v>
      </c>
      <c r="M32" s="104">
        <f t="shared" si="0"/>
        <v>0</v>
      </c>
      <c r="N32" s="109" t="s">
        <v>26</v>
      </c>
      <c r="O32" s="109" t="s">
        <v>90</v>
      </c>
      <c r="P32" s="31" t="s">
        <v>88</v>
      </c>
      <c r="Q32" s="150">
        <v>1</v>
      </c>
      <c r="R32" s="151" t="s">
        <v>142</v>
      </c>
    </row>
    <row r="33" spans="1:18" ht="24" customHeight="1">
      <c r="A33" s="136">
        <v>2</v>
      </c>
      <c r="B33" s="93">
        <v>1</v>
      </c>
      <c r="C33" s="93">
        <v>3</v>
      </c>
      <c r="D33" s="94" t="s">
        <v>20</v>
      </c>
      <c r="E33" s="93">
        <v>6</v>
      </c>
      <c r="F33" s="94" t="s">
        <v>47</v>
      </c>
      <c r="G33" s="120" t="s">
        <v>125</v>
      </c>
      <c r="H33" s="93">
        <v>6141</v>
      </c>
      <c r="I33" s="32" t="s">
        <v>81</v>
      </c>
      <c r="J33" s="32" t="s">
        <v>82</v>
      </c>
      <c r="K33" s="34">
        <v>221598.83</v>
      </c>
      <c r="L33" s="34">
        <v>221598.83</v>
      </c>
      <c r="M33" s="104">
        <f t="shared" si="0"/>
        <v>0</v>
      </c>
      <c r="N33" s="109" t="s">
        <v>26</v>
      </c>
      <c r="O33" s="109" t="s">
        <v>90</v>
      </c>
      <c r="P33" s="31" t="s">
        <v>88</v>
      </c>
      <c r="Q33" s="150">
        <v>1</v>
      </c>
      <c r="R33" s="151" t="s">
        <v>142</v>
      </c>
    </row>
    <row r="34" spans="1:18" ht="45" customHeight="1">
      <c r="A34" s="137">
        <v>2</v>
      </c>
      <c r="B34" s="93">
        <v>2</v>
      </c>
      <c r="C34" s="93">
        <v>3</v>
      </c>
      <c r="D34" s="94" t="s">
        <v>20</v>
      </c>
      <c r="E34" s="93">
        <v>5</v>
      </c>
      <c r="F34" s="94" t="s">
        <v>20</v>
      </c>
      <c r="G34" s="120" t="s">
        <v>126</v>
      </c>
      <c r="H34" s="93">
        <v>6141</v>
      </c>
      <c r="I34" s="32" t="s">
        <v>83</v>
      </c>
      <c r="J34" s="32" t="s">
        <v>30</v>
      </c>
      <c r="K34" s="34">
        <v>260000</v>
      </c>
      <c r="L34" s="34">
        <v>257040</v>
      </c>
      <c r="M34" s="104">
        <f t="shared" si="0"/>
        <v>2960</v>
      </c>
      <c r="N34" s="109" t="s">
        <v>26</v>
      </c>
      <c r="O34" s="109" t="s">
        <v>90</v>
      </c>
      <c r="P34" s="31" t="s">
        <v>88</v>
      </c>
      <c r="Q34" s="150">
        <v>1</v>
      </c>
      <c r="R34" s="151" t="s">
        <v>142</v>
      </c>
    </row>
    <row r="35" spans="1:18" ht="45" customHeight="1">
      <c r="A35" s="136">
        <v>2</v>
      </c>
      <c r="B35" s="93">
        <v>2</v>
      </c>
      <c r="C35" s="93">
        <v>1</v>
      </c>
      <c r="D35" s="94" t="s">
        <v>20</v>
      </c>
      <c r="E35" s="93">
        <v>10</v>
      </c>
      <c r="F35" s="94" t="s">
        <v>28</v>
      </c>
      <c r="G35" s="120" t="s">
        <v>127</v>
      </c>
      <c r="H35" s="93">
        <v>6121</v>
      </c>
      <c r="I35" s="32" t="s">
        <v>84</v>
      </c>
      <c r="J35" s="32" t="s">
        <v>85</v>
      </c>
      <c r="K35" s="34">
        <v>101587</v>
      </c>
      <c r="L35" s="34">
        <v>101587</v>
      </c>
      <c r="M35" s="104">
        <f t="shared" si="0"/>
        <v>0</v>
      </c>
      <c r="N35" s="109" t="s">
        <v>26</v>
      </c>
      <c r="O35" s="109" t="s">
        <v>90</v>
      </c>
      <c r="P35" s="31" t="s">
        <v>88</v>
      </c>
      <c r="Q35" s="150">
        <v>1</v>
      </c>
      <c r="R35" s="151" t="s">
        <v>142</v>
      </c>
    </row>
    <row r="36" spans="1:18" ht="45" customHeight="1">
      <c r="A36" s="136">
        <v>2</v>
      </c>
      <c r="B36" s="97">
        <v>4</v>
      </c>
      <c r="C36" s="97">
        <v>1</v>
      </c>
      <c r="D36" s="122">
        <v>3</v>
      </c>
      <c r="E36" s="97">
        <v>17</v>
      </c>
      <c r="F36" s="51">
        <v>9</v>
      </c>
      <c r="G36" s="120" t="s">
        <v>128</v>
      </c>
      <c r="H36" s="93">
        <v>6143</v>
      </c>
      <c r="I36" s="32" t="s">
        <v>42</v>
      </c>
      <c r="J36" s="32" t="s">
        <v>43</v>
      </c>
      <c r="K36" s="34">
        <v>10000</v>
      </c>
      <c r="L36" s="34">
        <v>4060</v>
      </c>
      <c r="M36" s="104">
        <f t="shared" si="0"/>
        <v>5940</v>
      </c>
      <c r="N36" s="109" t="s">
        <v>26</v>
      </c>
      <c r="O36" s="109" t="s">
        <v>90</v>
      </c>
      <c r="P36" s="31" t="s">
        <v>88</v>
      </c>
      <c r="Q36" s="152">
        <v>1</v>
      </c>
      <c r="R36" s="153">
        <v>1</v>
      </c>
    </row>
    <row r="37" spans="1:18" ht="34.5" customHeight="1" thickBot="1">
      <c r="A37" s="138"/>
      <c r="B37" s="139"/>
      <c r="C37" s="139"/>
      <c r="D37" s="139"/>
      <c r="E37" s="139"/>
      <c r="F37" s="139"/>
      <c r="G37" s="139"/>
      <c r="H37" s="139"/>
      <c r="I37" s="57" t="s">
        <v>86</v>
      </c>
      <c r="J37" s="57" t="s">
        <v>53</v>
      </c>
      <c r="K37" s="58">
        <v>5522000</v>
      </c>
      <c r="L37" s="58">
        <v>5522000</v>
      </c>
      <c r="M37" s="105">
        <f>(K37-L37)</f>
        <v>0</v>
      </c>
      <c r="N37" s="112" t="s">
        <v>26</v>
      </c>
      <c r="O37" s="112" t="s">
        <v>90</v>
      </c>
      <c r="P37" s="113" t="s">
        <v>88</v>
      </c>
      <c r="Q37" s="154">
        <v>1</v>
      </c>
      <c r="R37" s="155">
        <v>1</v>
      </c>
    </row>
    <row r="38" spans="9:16" ht="13.5" thickBot="1">
      <c r="I38" s="8"/>
      <c r="J38" s="8"/>
      <c r="K38" s="8"/>
      <c r="L38" s="8"/>
      <c r="M38" s="11"/>
      <c r="N38" s="18" t="s">
        <v>18</v>
      </c>
      <c r="O38" s="8"/>
      <c r="P38" s="10"/>
    </row>
    <row r="39" spans="9:16" ht="14.25" thickBot="1" thickTop="1">
      <c r="I39" s="8"/>
      <c r="J39" s="12" t="s">
        <v>10</v>
      </c>
      <c r="K39" s="15">
        <f>SUM(K6:K38)</f>
        <v>23218445.299999997</v>
      </c>
      <c r="L39" s="22">
        <f>SUM(L6:L38)</f>
        <v>22928368.269999996</v>
      </c>
      <c r="M39" s="19">
        <f>SUM(M6:M37)</f>
        <v>290077.02999999997</v>
      </c>
      <c r="N39" s="20"/>
      <c r="O39" s="8"/>
      <c r="P39" s="21" t="s">
        <v>19</v>
      </c>
    </row>
    <row r="40" spans="1:18" ht="13.5" thickTop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</row>
    <row r="41" spans="1:16" ht="16.5" thickBot="1">
      <c r="A41" s="173" t="s">
        <v>166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8" ht="26.25" customHeight="1">
      <c r="A42" s="195" t="s">
        <v>129</v>
      </c>
      <c r="B42" s="196"/>
      <c r="C42" s="196"/>
      <c r="D42" s="196"/>
      <c r="E42" s="196"/>
      <c r="F42" s="196"/>
      <c r="G42" s="196"/>
      <c r="H42" s="196"/>
      <c r="I42" s="197" t="s">
        <v>145</v>
      </c>
      <c r="J42" s="197" t="s">
        <v>2</v>
      </c>
      <c r="K42" s="200" t="s">
        <v>146</v>
      </c>
      <c r="L42" s="208"/>
      <c r="M42" s="209"/>
      <c r="N42" s="198" t="s">
        <v>17</v>
      </c>
      <c r="O42" s="199" t="s">
        <v>143</v>
      </c>
      <c r="P42" s="199" t="s">
        <v>144</v>
      </c>
      <c r="Q42" s="200" t="s">
        <v>139</v>
      </c>
      <c r="R42" s="201"/>
    </row>
    <row r="43" spans="1:18" ht="43.5" customHeight="1" thickBot="1">
      <c r="A43" s="202" t="s">
        <v>130</v>
      </c>
      <c r="B43" s="203" t="s">
        <v>131</v>
      </c>
      <c r="C43" s="203" t="s">
        <v>132</v>
      </c>
      <c r="D43" s="203" t="s">
        <v>133</v>
      </c>
      <c r="E43" s="203" t="s">
        <v>134</v>
      </c>
      <c r="F43" s="203" t="s">
        <v>135</v>
      </c>
      <c r="G43" s="203" t="s">
        <v>136</v>
      </c>
      <c r="H43" s="203" t="s">
        <v>137</v>
      </c>
      <c r="I43" s="204"/>
      <c r="J43" s="204"/>
      <c r="K43" s="203" t="s">
        <v>147</v>
      </c>
      <c r="L43" s="203" t="s">
        <v>148</v>
      </c>
      <c r="M43" s="203" t="s">
        <v>149</v>
      </c>
      <c r="N43" s="247"/>
      <c r="O43" s="205"/>
      <c r="P43" s="205"/>
      <c r="Q43" s="206" t="s">
        <v>140</v>
      </c>
      <c r="R43" s="207" t="s">
        <v>141</v>
      </c>
    </row>
    <row r="44" spans="1:18" ht="24.75" customHeight="1">
      <c r="A44" s="240">
        <v>2</v>
      </c>
      <c r="B44" s="95">
        <v>2</v>
      </c>
      <c r="C44" s="95">
        <v>6</v>
      </c>
      <c r="D44" s="241" t="s">
        <v>20</v>
      </c>
      <c r="E44" s="95">
        <v>17</v>
      </c>
      <c r="F44" s="95">
        <v>13</v>
      </c>
      <c r="G44" s="241" t="s">
        <v>150</v>
      </c>
      <c r="H44" s="242">
        <v>6143</v>
      </c>
      <c r="I44" s="242" t="s">
        <v>151</v>
      </c>
      <c r="J44" s="95" t="s">
        <v>152</v>
      </c>
      <c r="K44" s="243">
        <v>410200</v>
      </c>
      <c r="L44" s="243">
        <v>410200</v>
      </c>
      <c r="M44" s="182">
        <f>(K44-L44)</f>
        <v>0</v>
      </c>
      <c r="N44" s="191" t="s">
        <v>163</v>
      </c>
      <c r="O44" s="183"/>
      <c r="P44" s="244"/>
      <c r="Q44" s="245">
        <v>1</v>
      </c>
      <c r="R44" s="246" t="s">
        <v>142</v>
      </c>
    </row>
    <row r="45" spans="1:18" ht="24.75" customHeight="1">
      <c r="A45" s="119">
        <v>2</v>
      </c>
      <c r="B45" s="93">
        <v>2</v>
      </c>
      <c r="C45" s="93">
        <v>6</v>
      </c>
      <c r="D45" s="94" t="s">
        <v>20</v>
      </c>
      <c r="E45" s="93">
        <v>17</v>
      </c>
      <c r="F45" s="93">
        <v>13</v>
      </c>
      <c r="G45" s="94" t="s">
        <v>153</v>
      </c>
      <c r="H45" s="51">
        <v>6143</v>
      </c>
      <c r="I45" s="51" t="s">
        <v>151</v>
      </c>
      <c r="J45" s="51" t="s">
        <v>154</v>
      </c>
      <c r="K45" s="174">
        <v>365076.8</v>
      </c>
      <c r="L45" s="174">
        <v>365076.8</v>
      </c>
      <c r="M45" s="122">
        <f>(K45-L45)</f>
        <v>0</v>
      </c>
      <c r="N45" s="191" t="s">
        <v>163</v>
      </c>
      <c r="O45" s="175"/>
      <c r="P45" s="176"/>
      <c r="Q45" s="150">
        <v>1</v>
      </c>
      <c r="R45" s="151" t="s">
        <v>142</v>
      </c>
    </row>
    <row r="46" spans="1:18" ht="24.75" customHeight="1">
      <c r="A46" s="177">
        <v>2</v>
      </c>
      <c r="B46" s="93">
        <v>2</v>
      </c>
      <c r="C46" s="93">
        <v>3</v>
      </c>
      <c r="D46" s="93">
        <v>3</v>
      </c>
      <c r="E46" s="93">
        <v>6</v>
      </c>
      <c r="F46" s="93">
        <v>1</v>
      </c>
      <c r="G46" s="94" t="s">
        <v>155</v>
      </c>
      <c r="H46" s="51">
        <v>6143</v>
      </c>
      <c r="I46" s="51" t="s">
        <v>156</v>
      </c>
      <c r="J46" s="51" t="s">
        <v>157</v>
      </c>
      <c r="K46" s="178">
        <v>419293.01</v>
      </c>
      <c r="L46" s="178">
        <v>419293.01</v>
      </c>
      <c r="M46" s="122">
        <f>(K46-L46)</f>
        <v>0</v>
      </c>
      <c r="N46" s="191" t="s">
        <v>163</v>
      </c>
      <c r="O46" s="179"/>
      <c r="P46" s="180"/>
      <c r="Q46" s="150">
        <v>1</v>
      </c>
      <c r="R46" s="151" t="s">
        <v>142</v>
      </c>
    </row>
    <row r="47" spans="1:18" ht="24.75" customHeight="1">
      <c r="A47" s="119">
        <v>2</v>
      </c>
      <c r="B47" s="93">
        <v>2</v>
      </c>
      <c r="C47" s="93">
        <v>6</v>
      </c>
      <c r="D47" s="94" t="s">
        <v>20</v>
      </c>
      <c r="E47" s="93">
        <v>17</v>
      </c>
      <c r="F47" s="93">
        <v>13</v>
      </c>
      <c r="G47" s="94" t="s">
        <v>158</v>
      </c>
      <c r="H47" s="51">
        <v>6143</v>
      </c>
      <c r="I47" s="51" t="s">
        <v>151</v>
      </c>
      <c r="J47" s="93" t="s">
        <v>159</v>
      </c>
      <c r="K47" s="181" t="s">
        <v>160</v>
      </c>
      <c r="L47" s="181" t="s">
        <v>160</v>
      </c>
      <c r="M47" s="182">
        <v>0</v>
      </c>
      <c r="N47" s="191" t="s">
        <v>163</v>
      </c>
      <c r="O47" s="183"/>
      <c r="P47" s="176"/>
      <c r="Q47" s="150">
        <v>1</v>
      </c>
      <c r="R47" s="151" t="s">
        <v>142</v>
      </c>
    </row>
    <row r="48" spans="1:21" ht="24.75" customHeight="1">
      <c r="A48" s="119">
        <v>2</v>
      </c>
      <c r="B48" s="93">
        <v>2</v>
      </c>
      <c r="C48" s="93">
        <v>6</v>
      </c>
      <c r="D48" s="94" t="s">
        <v>20</v>
      </c>
      <c r="E48" s="93">
        <v>17</v>
      </c>
      <c r="F48" s="93">
        <v>13</v>
      </c>
      <c r="G48" s="94" t="s">
        <v>161</v>
      </c>
      <c r="H48" s="51">
        <v>6143</v>
      </c>
      <c r="I48" s="51" t="s">
        <v>151</v>
      </c>
      <c r="J48" s="184" t="s">
        <v>162</v>
      </c>
      <c r="K48" s="185">
        <v>507000</v>
      </c>
      <c r="L48" s="185">
        <v>507000</v>
      </c>
      <c r="M48" s="122">
        <f>(K48-L48)</f>
        <v>0</v>
      </c>
      <c r="N48" s="191" t="s">
        <v>163</v>
      </c>
      <c r="O48" s="175"/>
      <c r="P48" s="176"/>
      <c r="Q48" s="150">
        <v>1</v>
      </c>
      <c r="R48" s="151" t="s">
        <v>142</v>
      </c>
      <c r="U48">
        <v>11111</v>
      </c>
    </row>
    <row r="49" spans="1:18" ht="13.5" thickBot="1">
      <c r="A49" s="186"/>
      <c r="B49" s="60"/>
      <c r="C49" s="60"/>
      <c r="D49" s="187"/>
      <c r="E49" s="187"/>
      <c r="F49" s="60"/>
      <c r="G49" s="188"/>
      <c r="H49" s="188"/>
      <c r="I49" s="60"/>
      <c r="J49" s="189"/>
      <c r="K49" s="188"/>
      <c r="L49" s="187"/>
      <c r="M49" s="187"/>
      <c r="N49" s="192"/>
      <c r="O49" s="187"/>
      <c r="P49" s="190"/>
      <c r="Q49" s="193"/>
      <c r="R49" s="194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2.75"/>
    <row r="74" spans="1:18" ht="15.75">
      <c r="A74" s="210" t="s">
        <v>164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</row>
    <row r="75" spans="1:18" ht="15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</row>
    <row r="76" spans="9:16" ht="14.25" thickBot="1">
      <c r="I76" s="14" t="s">
        <v>14</v>
      </c>
      <c r="J76" s="115" t="s">
        <v>53</v>
      </c>
      <c r="K76" s="8"/>
      <c r="L76" s="158" t="s">
        <v>15</v>
      </c>
      <c r="M76" s="158"/>
      <c r="N76" s="251"/>
      <c r="O76" s="159" t="s">
        <v>52</v>
      </c>
      <c r="P76" s="160"/>
    </row>
    <row r="77" spans="1:18" ht="13.5" customHeight="1" thickBot="1">
      <c r="A77" s="248" t="s">
        <v>129</v>
      </c>
      <c r="B77" s="249"/>
      <c r="C77" s="249"/>
      <c r="D77" s="249"/>
      <c r="E77" s="249"/>
      <c r="F77" s="249"/>
      <c r="G77" s="249"/>
      <c r="H77" s="250"/>
      <c r="I77" s="142"/>
      <c r="J77" s="142"/>
      <c r="K77" s="164" t="s">
        <v>138</v>
      </c>
      <c r="L77" s="165"/>
      <c r="M77" s="166"/>
      <c r="N77" s="143"/>
      <c r="O77" s="142"/>
      <c r="P77" s="144"/>
      <c r="Q77" s="156" t="s">
        <v>139</v>
      </c>
      <c r="R77" s="157"/>
    </row>
    <row r="78" spans="1:18" ht="102.75" thickBot="1" thickTop="1">
      <c r="A78" s="123" t="s">
        <v>130</v>
      </c>
      <c r="B78" s="124" t="s">
        <v>131</v>
      </c>
      <c r="C78" s="124" t="s">
        <v>132</v>
      </c>
      <c r="D78" s="124" t="s">
        <v>133</v>
      </c>
      <c r="E78" s="124" t="s">
        <v>134</v>
      </c>
      <c r="F78" s="124" t="s">
        <v>135</v>
      </c>
      <c r="G78" s="124" t="s">
        <v>136</v>
      </c>
      <c r="H78" s="125" t="s">
        <v>137</v>
      </c>
      <c r="I78" s="145" t="s">
        <v>1</v>
      </c>
      <c r="J78" s="145" t="s">
        <v>2</v>
      </c>
      <c r="K78" s="147" t="s">
        <v>16</v>
      </c>
      <c r="L78" s="147" t="s">
        <v>4</v>
      </c>
      <c r="M78" s="147" t="s">
        <v>5</v>
      </c>
      <c r="N78" s="146" t="s">
        <v>17</v>
      </c>
      <c r="O78" s="145" t="s">
        <v>143</v>
      </c>
      <c r="P78" s="145" t="s">
        <v>144</v>
      </c>
      <c r="Q78" s="214" t="s">
        <v>140</v>
      </c>
      <c r="R78" s="215" t="s">
        <v>141</v>
      </c>
    </row>
    <row r="79" spans="1:18" ht="34.5" customHeight="1" thickTop="1">
      <c r="A79" s="225">
        <v>2</v>
      </c>
      <c r="B79" s="226">
        <v>2</v>
      </c>
      <c r="C79" s="226">
        <v>1</v>
      </c>
      <c r="D79" s="227" t="s">
        <v>20</v>
      </c>
      <c r="E79" s="227" t="s">
        <v>22</v>
      </c>
      <c r="F79" s="227" t="s">
        <v>24</v>
      </c>
      <c r="G79" s="227" t="s">
        <v>177</v>
      </c>
      <c r="H79" s="227" t="s">
        <v>178</v>
      </c>
      <c r="I79" s="216" t="s">
        <v>66</v>
      </c>
      <c r="J79" s="216" t="s">
        <v>37</v>
      </c>
      <c r="K79" s="217">
        <v>120000</v>
      </c>
      <c r="L79" s="217">
        <v>119950.64</v>
      </c>
      <c r="M79" s="217">
        <f>(K79-L79)</f>
        <v>49.36000000000058</v>
      </c>
      <c r="N79" s="227" t="s">
        <v>26</v>
      </c>
      <c r="O79" s="218" t="s">
        <v>168</v>
      </c>
      <c r="P79" s="219" t="s">
        <v>169</v>
      </c>
      <c r="Q79" s="228">
        <v>1</v>
      </c>
      <c r="R79" s="229">
        <v>1</v>
      </c>
    </row>
    <row r="80" spans="1:18" ht="34.5" customHeight="1">
      <c r="A80" s="230">
        <v>2</v>
      </c>
      <c r="B80" s="231">
        <v>1</v>
      </c>
      <c r="C80" s="231">
        <v>3</v>
      </c>
      <c r="D80" s="232" t="s">
        <v>20</v>
      </c>
      <c r="E80" s="232" t="s">
        <v>170</v>
      </c>
      <c r="F80" s="232" t="s">
        <v>171</v>
      </c>
      <c r="G80" s="232" t="s">
        <v>172</v>
      </c>
      <c r="H80" s="232" t="s">
        <v>173</v>
      </c>
      <c r="I80" s="32" t="s">
        <v>167</v>
      </c>
      <c r="J80" s="32" t="s">
        <v>30</v>
      </c>
      <c r="K80" s="34">
        <v>66700</v>
      </c>
      <c r="L80" s="34">
        <v>66700</v>
      </c>
      <c r="M80" s="34">
        <f>(K80-L80)</f>
        <v>0</v>
      </c>
      <c r="N80" s="232" t="s">
        <v>27</v>
      </c>
      <c r="O80" s="109" t="s">
        <v>168</v>
      </c>
      <c r="P80" s="31" t="s">
        <v>169</v>
      </c>
      <c r="Q80" s="233">
        <v>1</v>
      </c>
      <c r="R80" s="234">
        <v>1</v>
      </c>
    </row>
    <row r="81" spans="1:18" ht="34.5" customHeight="1" thickBot="1">
      <c r="A81" s="235">
        <v>2</v>
      </c>
      <c r="B81" s="236">
        <v>1</v>
      </c>
      <c r="C81" s="236">
        <v>3</v>
      </c>
      <c r="D81" s="237" t="s">
        <v>20</v>
      </c>
      <c r="E81" s="237" t="s">
        <v>174</v>
      </c>
      <c r="F81" s="237" t="s">
        <v>46</v>
      </c>
      <c r="G81" s="237" t="s">
        <v>175</v>
      </c>
      <c r="H81" s="237" t="s">
        <v>176</v>
      </c>
      <c r="I81" s="220" t="s">
        <v>76</v>
      </c>
      <c r="J81" s="220" t="s">
        <v>33</v>
      </c>
      <c r="K81" s="221">
        <v>103377</v>
      </c>
      <c r="L81" s="221">
        <v>101569.71</v>
      </c>
      <c r="M81" s="222">
        <f>(K81-L81)</f>
        <v>1807.2899999999936</v>
      </c>
      <c r="N81" s="237" t="s">
        <v>26</v>
      </c>
      <c r="O81" s="223" t="s">
        <v>168</v>
      </c>
      <c r="P81" s="224" t="s">
        <v>169</v>
      </c>
      <c r="Q81" s="238">
        <v>1</v>
      </c>
      <c r="R81" s="239">
        <v>1</v>
      </c>
    </row>
    <row r="82" ht="13.5" thickTop="1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sheetProtection insertRows="0" deleteRows="0"/>
  <protectedRanges>
    <protectedRange sqref="M22:N22 O6:O37 I23:N37 I6:N21" name="Rango1"/>
    <protectedRange sqref="I79:J81" name="Rango1_1"/>
    <protectedRange sqref="K79:M81" name="Rango1_2"/>
    <protectedRange sqref="O79:O81" name="Rango1_3"/>
  </protectedRanges>
  <mergeCells count="23">
    <mergeCell ref="A40:R40"/>
    <mergeCell ref="Q77:R77"/>
    <mergeCell ref="K77:M77"/>
    <mergeCell ref="A77:H77"/>
    <mergeCell ref="O76:P76"/>
    <mergeCell ref="L76:N76"/>
    <mergeCell ref="Q42:R42"/>
    <mergeCell ref="N42:N43"/>
    <mergeCell ref="K42:M42"/>
    <mergeCell ref="A74:R74"/>
    <mergeCell ref="A41:P41"/>
    <mergeCell ref="A42:H42"/>
    <mergeCell ref="I42:I43"/>
    <mergeCell ref="J42:J43"/>
    <mergeCell ref="O42:O43"/>
    <mergeCell ref="P42:P43"/>
    <mergeCell ref="Q4:R4"/>
    <mergeCell ref="L3:N3"/>
    <mergeCell ref="O3:P3"/>
    <mergeCell ref="A4:H4"/>
    <mergeCell ref="A1:P1"/>
    <mergeCell ref="A2:P2"/>
    <mergeCell ref="K4:M4"/>
  </mergeCells>
  <printOptions/>
  <pageMargins left="0.1968503937007874" right="0.2362204724409449" top="0.2755905511811024" bottom="0.2755905511811024" header="0" footer="0"/>
  <pageSetup horizontalDpi="300" verticalDpi="300" orientation="landscape" r:id="rId3"/>
  <headerFooter alignWithMargins="0">
    <oddHeader>&amp;R&amp;"Century Gothic,Normal"&amp;7&amp;D
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3.28125" style="0" customWidth="1"/>
    <col min="2" max="3" width="3.57421875" style="0" customWidth="1"/>
    <col min="4" max="4" width="4.8515625" style="0" customWidth="1"/>
    <col min="5" max="5" width="24.28125" style="0" customWidth="1"/>
    <col min="6" max="6" width="18.28125" style="0" customWidth="1"/>
    <col min="7" max="7" width="7.57421875" style="0" customWidth="1"/>
    <col min="8" max="8" width="5.421875" style="0" customWidth="1"/>
    <col min="9" max="9" width="17.28125" style="0" customWidth="1"/>
    <col min="10" max="10" width="14.140625" style="0" customWidth="1"/>
    <col min="11" max="11" width="12.28125" style="0" customWidth="1"/>
    <col min="12" max="12" width="5.7109375" style="5" customWidth="1"/>
    <col min="13" max="13" width="8.57421875" style="0" customWidth="1"/>
    <col min="14" max="14" width="11.28125" style="3" customWidth="1"/>
    <col min="15" max="15" width="7.8515625" style="0" customWidth="1"/>
  </cols>
  <sheetData>
    <row r="1" spans="1:15" ht="20.25">
      <c r="A1" s="167" t="s">
        <v>51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"/>
      <c r="N2" s="6"/>
      <c r="O2" s="2"/>
    </row>
    <row r="3" spans="1:15" ht="13.5">
      <c r="A3" s="13"/>
      <c r="B3" s="7"/>
      <c r="C3" s="8"/>
      <c r="D3" s="17"/>
      <c r="E3" s="14" t="s">
        <v>14</v>
      </c>
      <c r="F3" s="168" t="s">
        <v>53</v>
      </c>
      <c r="G3" s="169"/>
      <c r="H3" s="170"/>
      <c r="I3" s="8"/>
      <c r="J3" s="158" t="s">
        <v>15</v>
      </c>
      <c r="K3" s="158"/>
      <c r="L3" s="158"/>
      <c r="M3" s="100" t="s">
        <v>89</v>
      </c>
      <c r="N3" s="101"/>
      <c r="O3" s="24"/>
    </row>
    <row r="4" spans="1:15" ht="7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10"/>
      <c r="O4" s="8"/>
    </row>
    <row r="5" spans="1:15" s="1" customFormat="1" ht="54" thickBot="1" thickTop="1">
      <c r="A5" s="62" t="s">
        <v>8</v>
      </c>
      <c r="B5" s="63" t="s">
        <v>9</v>
      </c>
      <c r="C5" s="63" t="s">
        <v>11</v>
      </c>
      <c r="D5" s="63" t="s">
        <v>0</v>
      </c>
      <c r="E5" s="64" t="s">
        <v>1</v>
      </c>
      <c r="F5" s="64" t="s">
        <v>2</v>
      </c>
      <c r="G5" s="64" t="s">
        <v>3</v>
      </c>
      <c r="H5" s="65" t="s">
        <v>13</v>
      </c>
      <c r="I5" s="64" t="s">
        <v>16</v>
      </c>
      <c r="J5" s="64" t="s">
        <v>4</v>
      </c>
      <c r="K5" s="64" t="s">
        <v>5</v>
      </c>
      <c r="L5" s="66" t="s">
        <v>17</v>
      </c>
      <c r="M5" s="64" t="s">
        <v>6</v>
      </c>
      <c r="N5" s="64" t="s">
        <v>12</v>
      </c>
      <c r="O5" s="67" t="s">
        <v>7</v>
      </c>
    </row>
    <row r="6" spans="1:15" ht="4.5" customHeight="1" thickBot="1" thickTop="1">
      <c r="A6" s="8"/>
      <c r="B6" s="8"/>
      <c r="C6" s="8"/>
      <c r="D6" s="8"/>
      <c r="E6" s="8"/>
      <c r="F6" s="8"/>
      <c r="G6" s="16"/>
      <c r="H6" s="8"/>
      <c r="I6" s="8"/>
      <c r="J6" s="8"/>
      <c r="K6" s="8"/>
      <c r="L6" s="9"/>
      <c r="M6" s="8"/>
      <c r="N6" s="10"/>
      <c r="O6" s="8"/>
    </row>
    <row r="7" spans="1:15" s="3" customFormat="1" ht="13.5" thickBot="1">
      <c r="A7" s="171"/>
      <c r="B7" s="172"/>
      <c r="C7" s="172"/>
      <c r="D7" s="172"/>
      <c r="E7" s="26"/>
      <c r="F7" s="27"/>
      <c r="G7" s="68"/>
      <c r="H7" s="28"/>
      <c r="I7" s="28"/>
      <c r="J7" s="28"/>
      <c r="K7" s="28"/>
      <c r="L7" s="25"/>
      <c r="M7" s="29"/>
      <c r="N7" s="29"/>
      <c r="O7" s="30"/>
    </row>
    <row r="8" spans="1:15" ht="48">
      <c r="A8" s="39" t="s">
        <v>47</v>
      </c>
      <c r="B8" s="40" t="s">
        <v>20</v>
      </c>
      <c r="C8" s="89" t="s">
        <v>23</v>
      </c>
      <c r="D8" s="41" t="s">
        <v>47</v>
      </c>
      <c r="E8" s="69" t="s">
        <v>54</v>
      </c>
      <c r="F8" s="69" t="s">
        <v>55</v>
      </c>
      <c r="G8" s="43">
        <v>0</v>
      </c>
      <c r="H8" s="43">
        <v>0</v>
      </c>
      <c r="I8" s="71">
        <v>2288386.76</v>
      </c>
      <c r="J8" s="71">
        <v>2288386.76</v>
      </c>
      <c r="K8" s="70">
        <f>(I8-J8)</f>
        <v>0</v>
      </c>
      <c r="L8" s="45" t="s">
        <v>26</v>
      </c>
      <c r="M8" s="45" t="s">
        <v>87</v>
      </c>
      <c r="N8" s="46" t="s">
        <v>88</v>
      </c>
      <c r="O8" s="47"/>
    </row>
    <row r="9" spans="1:15" ht="12.75">
      <c r="A9" s="48"/>
      <c r="B9" s="35"/>
      <c r="C9" s="90"/>
      <c r="D9" s="36"/>
      <c r="E9" s="73"/>
      <c r="F9" s="73"/>
      <c r="G9" s="49"/>
      <c r="H9" s="49"/>
      <c r="I9" s="74"/>
      <c r="J9" s="74"/>
      <c r="K9" s="74"/>
      <c r="L9" s="50"/>
      <c r="M9" s="50"/>
      <c r="N9" s="51"/>
      <c r="O9" s="52"/>
    </row>
    <row r="10" spans="1:15" ht="12.75">
      <c r="A10" s="48"/>
      <c r="B10" s="35"/>
      <c r="C10" s="90"/>
      <c r="D10" s="36"/>
      <c r="E10" s="73"/>
      <c r="F10" s="73"/>
      <c r="G10" s="49"/>
      <c r="H10" s="49"/>
      <c r="I10" s="74"/>
      <c r="J10" s="74"/>
      <c r="K10" s="74"/>
      <c r="L10" s="50"/>
      <c r="M10" s="50"/>
      <c r="N10" s="51"/>
      <c r="O10" s="52"/>
    </row>
    <row r="11" spans="1:15" ht="12.75">
      <c r="A11" s="48"/>
      <c r="B11" s="35"/>
      <c r="C11" s="90"/>
      <c r="D11" s="36"/>
      <c r="E11" s="72"/>
      <c r="F11" s="73"/>
      <c r="G11" s="49"/>
      <c r="H11" s="49"/>
      <c r="I11" s="74"/>
      <c r="J11" s="74"/>
      <c r="K11" s="74"/>
      <c r="L11" s="50"/>
      <c r="M11" s="50"/>
      <c r="N11" s="51"/>
      <c r="O11" s="52"/>
    </row>
    <row r="12" spans="1:15" ht="12.75">
      <c r="A12" s="53"/>
      <c r="B12" s="37"/>
      <c r="C12" s="90"/>
      <c r="D12" s="38"/>
      <c r="E12" s="73"/>
      <c r="F12" s="73"/>
      <c r="G12" s="49"/>
      <c r="H12" s="49"/>
      <c r="I12" s="74"/>
      <c r="J12" s="74"/>
      <c r="K12" s="74"/>
      <c r="L12" s="50"/>
      <c r="M12" s="50"/>
      <c r="N12" s="51"/>
      <c r="O12" s="52"/>
    </row>
    <row r="13" spans="1:15" ht="12.75">
      <c r="A13" s="53"/>
      <c r="B13" s="37"/>
      <c r="C13" s="90"/>
      <c r="D13" s="38"/>
      <c r="E13" s="73"/>
      <c r="F13" s="73"/>
      <c r="G13" s="49"/>
      <c r="H13" s="49"/>
      <c r="I13" s="74"/>
      <c r="J13" s="74"/>
      <c r="K13" s="74"/>
      <c r="L13" s="50"/>
      <c r="M13" s="50"/>
      <c r="N13" s="51"/>
      <c r="O13" s="52"/>
    </row>
    <row r="14" spans="1:15" ht="12.75">
      <c r="A14" s="53"/>
      <c r="B14" s="37"/>
      <c r="C14" s="90"/>
      <c r="D14" s="38"/>
      <c r="E14" s="73"/>
      <c r="F14" s="73"/>
      <c r="G14" s="49"/>
      <c r="H14" s="49"/>
      <c r="I14" s="74"/>
      <c r="J14" s="74"/>
      <c r="K14" s="74"/>
      <c r="L14" s="50"/>
      <c r="M14" s="50"/>
      <c r="N14" s="51"/>
      <c r="O14" s="52"/>
    </row>
    <row r="15" spans="1:15" ht="12.75">
      <c r="A15" s="53"/>
      <c r="B15" s="37"/>
      <c r="C15" s="90"/>
      <c r="D15" s="38"/>
      <c r="E15" s="73"/>
      <c r="F15" s="73"/>
      <c r="G15" s="49"/>
      <c r="H15" s="49"/>
      <c r="I15" s="74"/>
      <c r="J15" s="74"/>
      <c r="K15" s="74"/>
      <c r="L15" s="50"/>
      <c r="M15" s="50"/>
      <c r="N15" s="51"/>
      <c r="O15" s="52"/>
    </row>
    <row r="16" spans="1:15" ht="12.75">
      <c r="A16" s="53"/>
      <c r="B16" s="37"/>
      <c r="C16" s="91"/>
      <c r="D16" s="38"/>
      <c r="E16" s="75"/>
      <c r="F16" s="75"/>
      <c r="G16" s="49"/>
      <c r="H16" s="49"/>
      <c r="I16" s="76"/>
      <c r="J16" s="76"/>
      <c r="K16" s="76"/>
      <c r="L16" s="50"/>
      <c r="M16" s="50"/>
      <c r="N16" s="51"/>
      <c r="O16" s="52"/>
    </row>
    <row r="17" spans="1:15" ht="12.75">
      <c r="A17" s="53"/>
      <c r="B17" s="37"/>
      <c r="C17" s="90"/>
      <c r="D17" s="38"/>
      <c r="E17" s="75"/>
      <c r="F17" s="75"/>
      <c r="G17" s="49"/>
      <c r="H17" s="49"/>
      <c r="I17" s="76"/>
      <c r="J17" s="76"/>
      <c r="K17" s="76"/>
      <c r="L17" s="50"/>
      <c r="M17" s="50"/>
      <c r="N17" s="51"/>
      <c r="O17" s="52"/>
    </row>
    <row r="18" spans="1:15" ht="12.75">
      <c r="A18" s="53"/>
      <c r="B18" s="37"/>
      <c r="C18" s="91"/>
      <c r="D18" s="38"/>
      <c r="E18" s="75"/>
      <c r="F18" s="75"/>
      <c r="G18" s="49"/>
      <c r="H18" s="49"/>
      <c r="I18" s="76"/>
      <c r="J18" s="76"/>
      <c r="K18" s="76"/>
      <c r="L18" s="50"/>
      <c r="M18" s="50"/>
      <c r="N18" s="51"/>
      <c r="O18" s="52"/>
    </row>
    <row r="19" spans="1:15" ht="12.75">
      <c r="A19" s="53"/>
      <c r="B19" s="37"/>
      <c r="C19" s="91"/>
      <c r="D19" s="38"/>
      <c r="E19" s="75"/>
      <c r="F19" s="75"/>
      <c r="G19" s="49"/>
      <c r="H19" s="49"/>
      <c r="I19" s="76"/>
      <c r="J19" s="77"/>
      <c r="K19" s="76"/>
      <c r="L19" s="50"/>
      <c r="M19" s="50"/>
      <c r="N19" s="51"/>
      <c r="O19" s="52"/>
    </row>
    <row r="20" spans="1:15" ht="12.75">
      <c r="A20" s="53"/>
      <c r="B20" s="37"/>
      <c r="C20" s="90"/>
      <c r="D20" s="38"/>
      <c r="E20" s="75"/>
      <c r="F20" s="75"/>
      <c r="G20" s="49"/>
      <c r="H20" s="49"/>
      <c r="I20" s="76"/>
      <c r="J20" s="76"/>
      <c r="K20" s="76"/>
      <c r="L20" s="50"/>
      <c r="M20" s="50"/>
      <c r="N20" s="51"/>
      <c r="O20" s="52"/>
    </row>
    <row r="21" spans="1:15" ht="12.75">
      <c r="A21" s="48"/>
      <c r="B21" s="35"/>
      <c r="C21" s="91"/>
      <c r="D21" s="36"/>
      <c r="E21" s="75"/>
      <c r="F21" s="75"/>
      <c r="G21" s="49"/>
      <c r="H21" s="49"/>
      <c r="I21" s="76"/>
      <c r="J21" s="76"/>
      <c r="K21" s="76"/>
      <c r="L21" s="50"/>
      <c r="M21" s="50"/>
      <c r="N21" s="51"/>
      <c r="O21" s="52"/>
    </row>
    <row r="22" spans="1:15" ht="12.75">
      <c r="A22" s="53"/>
      <c r="B22" s="37"/>
      <c r="C22" s="90"/>
      <c r="D22" s="38"/>
      <c r="E22" s="75"/>
      <c r="F22" s="75"/>
      <c r="G22" s="49"/>
      <c r="H22" s="49"/>
      <c r="I22" s="76"/>
      <c r="J22" s="76"/>
      <c r="K22" s="76"/>
      <c r="L22" s="50"/>
      <c r="M22" s="50"/>
      <c r="N22" s="51"/>
      <c r="O22" s="52"/>
    </row>
    <row r="23" spans="1:15" ht="12.75">
      <c r="A23" s="48"/>
      <c r="B23" s="35"/>
      <c r="C23" s="90"/>
      <c r="D23" s="36"/>
      <c r="E23" s="78"/>
      <c r="F23" s="75"/>
      <c r="G23" s="49"/>
      <c r="H23" s="49"/>
      <c r="I23" s="76"/>
      <c r="J23" s="76"/>
      <c r="K23" s="76"/>
      <c r="L23" s="50"/>
      <c r="M23" s="50"/>
      <c r="N23" s="51"/>
      <c r="O23" s="52"/>
    </row>
    <row r="24" spans="1:15" ht="12.75">
      <c r="A24" s="48"/>
      <c r="B24" s="35"/>
      <c r="C24" s="90"/>
      <c r="D24" s="36"/>
      <c r="E24" s="79"/>
      <c r="F24" s="79"/>
      <c r="G24" s="49"/>
      <c r="H24" s="49"/>
      <c r="I24" s="80"/>
      <c r="J24" s="80"/>
      <c r="K24" s="81"/>
      <c r="L24" s="50"/>
      <c r="M24" s="50"/>
      <c r="N24" s="51"/>
      <c r="O24" s="54"/>
    </row>
    <row r="25" spans="1:15" ht="12.75">
      <c r="A25" s="53"/>
      <c r="B25" s="37"/>
      <c r="C25" s="90"/>
      <c r="D25" s="38"/>
      <c r="E25" s="79"/>
      <c r="F25" s="79"/>
      <c r="G25" s="49"/>
      <c r="H25" s="49"/>
      <c r="I25" s="80"/>
      <c r="J25" s="80"/>
      <c r="K25" s="81"/>
      <c r="L25" s="50"/>
      <c r="M25" s="50"/>
      <c r="N25" s="51"/>
      <c r="O25" s="52"/>
    </row>
    <row r="26" spans="1:15" ht="13.5" thickBot="1">
      <c r="A26" s="48"/>
      <c r="B26" s="35"/>
      <c r="C26" s="90"/>
      <c r="D26" s="36"/>
      <c r="E26" s="79"/>
      <c r="F26" s="79"/>
      <c r="G26" s="49"/>
      <c r="H26" s="49"/>
      <c r="I26" s="80"/>
      <c r="J26" s="80"/>
      <c r="K26" s="81"/>
      <c r="L26" s="50"/>
      <c r="M26" s="50"/>
      <c r="N26" s="51"/>
      <c r="O26" s="52"/>
    </row>
    <row r="27" spans="1:15" ht="12.75">
      <c r="A27" s="53"/>
      <c r="B27" s="37"/>
      <c r="C27" s="92"/>
      <c r="D27" s="38"/>
      <c r="E27" s="75"/>
      <c r="F27" s="79"/>
      <c r="G27" s="49"/>
      <c r="H27" s="49"/>
      <c r="I27" s="76"/>
      <c r="J27" s="76"/>
      <c r="K27" s="81"/>
      <c r="L27" s="50"/>
      <c r="M27" s="50"/>
      <c r="N27" s="51"/>
      <c r="O27" s="52"/>
    </row>
    <row r="28" spans="1:15" ht="12.75">
      <c r="A28" s="48"/>
      <c r="B28" s="35"/>
      <c r="C28" s="93"/>
      <c r="D28" s="36"/>
      <c r="E28" s="75"/>
      <c r="F28" s="79"/>
      <c r="G28" s="49"/>
      <c r="H28" s="49"/>
      <c r="I28" s="76"/>
      <c r="J28" s="76"/>
      <c r="K28" s="81"/>
      <c r="L28" s="50"/>
      <c r="M28" s="50"/>
      <c r="N28" s="51"/>
      <c r="O28" s="52"/>
    </row>
    <row r="29" spans="1:15" ht="12.75">
      <c r="A29" s="53"/>
      <c r="B29" s="37"/>
      <c r="C29" s="93"/>
      <c r="D29" s="38"/>
      <c r="E29" s="75"/>
      <c r="F29" s="75"/>
      <c r="G29" s="49"/>
      <c r="H29" s="49"/>
      <c r="I29" s="76"/>
      <c r="J29" s="76"/>
      <c r="K29" s="81"/>
      <c r="L29" s="50"/>
      <c r="M29" s="50"/>
      <c r="N29" s="51"/>
      <c r="O29" s="52"/>
    </row>
    <row r="30" spans="1:15" ht="12.75">
      <c r="A30" s="53"/>
      <c r="B30" s="37"/>
      <c r="C30" s="94"/>
      <c r="D30" s="38"/>
      <c r="E30" s="75"/>
      <c r="F30" s="79"/>
      <c r="G30" s="49"/>
      <c r="H30" s="49"/>
      <c r="I30" s="76"/>
      <c r="J30" s="76"/>
      <c r="K30" s="81"/>
      <c r="L30" s="50"/>
      <c r="M30" s="50"/>
      <c r="N30" s="51"/>
      <c r="O30" s="52"/>
    </row>
    <row r="31" spans="1:15" ht="12.75">
      <c r="A31" s="53"/>
      <c r="B31" s="37"/>
      <c r="C31" s="93"/>
      <c r="D31" s="38"/>
      <c r="E31" s="75"/>
      <c r="F31" s="75"/>
      <c r="G31" s="49"/>
      <c r="H31" s="49"/>
      <c r="I31" s="76"/>
      <c r="J31" s="76"/>
      <c r="K31" s="81"/>
      <c r="L31" s="50"/>
      <c r="M31" s="50"/>
      <c r="N31" s="51"/>
      <c r="O31" s="52"/>
    </row>
    <row r="32" spans="1:15" ht="12.75">
      <c r="A32" s="53"/>
      <c r="B32" s="37"/>
      <c r="C32" s="95"/>
      <c r="D32" s="38"/>
      <c r="E32" s="75"/>
      <c r="F32" s="75"/>
      <c r="G32" s="49"/>
      <c r="H32" s="49"/>
      <c r="I32" s="82"/>
      <c r="J32" s="82"/>
      <c r="K32" s="83"/>
      <c r="L32" s="50"/>
      <c r="M32" s="50"/>
      <c r="N32" s="51"/>
      <c r="O32" s="52"/>
    </row>
    <row r="33" spans="1:15" ht="12.75">
      <c r="A33" s="53"/>
      <c r="B33" s="37"/>
      <c r="C33" s="96"/>
      <c r="D33" s="38"/>
      <c r="E33" s="75"/>
      <c r="F33" s="75"/>
      <c r="G33" s="49"/>
      <c r="H33" s="49"/>
      <c r="I33" s="74"/>
      <c r="J33" s="74"/>
      <c r="K33" s="83"/>
      <c r="L33" s="50"/>
      <c r="M33" s="50"/>
      <c r="N33" s="51"/>
      <c r="O33" s="52"/>
    </row>
    <row r="34" spans="1:15" ht="12.75">
      <c r="A34" s="53"/>
      <c r="B34" s="37"/>
      <c r="C34" s="93"/>
      <c r="D34" s="38"/>
      <c r="E34" s="75"/>
      <c r="F34" s="75"/>
      <c r="G34" s="49"/>
      <c r="H34" s="49"/>
      <c r="I34" s="74"/>
      <c r="J34" s="74"/>
      <c r="K34" s="83"/>
      <c r="L34" s="50"/>
      <c r="M34" s="50"/>
      <c r="N34" s="51"/>
      <c r="O34" s="52"/>
    </row>
    <row r="35" spans="1:15" ht="12.75">
      <c r="A35" s="53"/>
      <c r="B35" s="37"/>
      <c r="C35" s="93"/>
      <c r="D35" s="38"/>
      <c r="E35" s="75"/>
      <c r="F35" s="75"/>
      <c r="G35" s="49"/>
      <c r="H35" s="49"/>
      <c r="I35" s="74"/>
      <c r="J35" s="74"/>
      <c r="K35" s="83"/>
      <c r="L35" s="50"/>
      <c r="M35" s="50"/>
      <c r="N35" s="51"/>
      <c r="O35" s="52"/>
    </row>
    <row r="36" spans="1:15" ht="12.75">
      <c r="A36" s="48"/>
      <c r="B36" s="35"/>
      <c r="C36" s="98"/>
      <c r="D36" s="36"/>
      <c r="E36" s="75"/>
      <c r="F36" s="75"/>
      <c r="G36" s="49"/>
      <c r="H36" s="49"/>
      <c r="I36" s="74"/>
      <c r="J36" s="74"/>
      <c r="K36" s="83"/>
      <c r="L36" s="50"/>
      <c r="M36" s="50"/>
      <c r="N36" s="51"/>
      <c r="O36" s="52"/>
    </row>
    <row r="37" spans="1:15" ht="12.75">
      <c r="A37" s="48"/>
      <c r="B37" s="35"/>
      <c r="C37" s="93"/>
      <c r="D37" s="36"/>
      <c r="E37" s="75"/>
      <c r="F37" s="75"/>
      <c r="G37" s="49"/>
      <c r="H37" s="49"/>
      <c r="I37" s="74"/>
      <c r="J37" s="74"/>
      <c r="K37" s="83"/>
      <c r="L37" s="50"/>
      <c r="M37" s="50"/>
      <c r="N37" s="51"/>
      <c r="O37" s="52"/>
    </row>
    <row r="38" spans="1:15" ht="12.75">
      <c r="A38" s="53"/>
      <c r="B38" s="37"/>
      <c r="C38" s="97"/>
      <c r="D38" s="38"/>
      <c r="E38" s="75"/>
      <c r="F38" s="75"/>
      <c r="G38" s="49"/>
      <c r="H38" s="49"/>
      <c r="I38" s="74"/>
      <c r="J38" s="74"/>
      <c r="K38" s="83"/>
      <c r="L38" s="50"/>
      <c r="M38" s="50"/>
      <c r="N38" s="51"/>
      <c r="O38" s="52"/>
    </row>
    <row r="39" spans="1:15" ht="13.5" thickBot="1">
      <c r="A39" s="55"/>
      <c r="B39" s="84"/>
      <c r="C39" s="84"/>
      <c r="D39" s="56"/>
      <c r="E39" s="85"/>
      <c r="F39" s="85"/>
      <c r="G39" s="86"/>
      <c r="H39" s="86"/>
      <c r="I39" s="87"/>
      <c r="J39" s="87"/>
      <c r="K39" s="88"/>
      <c r="L39" s="59"/>
      <c r="M39" s="59"/>
      <c r="N39" s="60"/>
      <c r="O39" s="61"/>
    </row>
    <row r="40" spans="1:15" ht="13.5" thickBot="1">
      <c r="A40" s="8"/>
      <c r="B40" s="8"/>
      <c r="C40" s="8"/>
      <c r="D40" s="8"/>
      <c r="E40" s="8"/>
      <c r="F40" s="8"/>
      <c r="G40" s="11"/>
      <c r="H40" s="8"/>
      <c r="I40" s="8"/>
      <c r="J40" s="8"/>
      <c r="K40" s="11"/>
      <c r="L40" s="18" t="s">
        <v>18</v>
      </c>
      <c r="M40" s="8"/>
      <c r="N40" s="10"/>
      <c r="O40" s="8"/>
    </row>
    <row r="41" spans="1:15" ht="14.25" thickBot="1" thickTop="1">
      <c r="A41" s="8"/>
      <c r="B41" s="8"/>
      <c r="C41" s="8"/>
      <c r="D41" s="8"/>
      <c r="E41" s="8"/>
      <c r="F41" s="12" t="s">
        <v>10</v>
      </c>
      <c r="G41" s="22">
        <f>SUM(G7:G39)</f>
        <v>0</v>
      </c>
      <c r="H41" s="15">
        <f>SUM(H7:H39)</f>
        <v>0</v>
      </c>
      <c r="I41" s="15">
        <f>SUM(I8:I40)</f>
        <v>2288386.76</v>
      </c>
      <c r="J41" s="22">
        <f>SUM(J8:J40)</f>
        <v>2288386.76</v>
      </c>
      <c r="K41" s="19">
        <f>SUM(K8:K39)</f>
        <v>0</v>
      </c>
      <c r="L41" s="20"/>
      <c r="M41" s="8"/>
      <c r="N41" s="21" t="s">
        <v>19</v>
      </c>
      <c r="O41" s="23">
        <f>(I41-J41)</f>
        <v>0</v>
      </c>
    </row>
    <row r="42" spans="1:15" ht="13.5" thickTop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8"/>
      <c r="N42" s="10"/>
      <c r="O42" s="8"/>
    </row>
    <row r="44" ht="12.75">
      <c r="I44" s="99"/>
    </row>
    <row r="56" ht="10.5" customHeight="1"/>
  </sheetData>
  <sheetProtection insertRows="0" deleteRows="0"/>
  <protectedRanges>
    <protectedRange sqref="K24:L24 G24:H24 M8:M39 E25:L39 O8:O39 B8:B39 C39 E8:L23" name="Rango1"/>
  </protectedRanges>
  <mergeCells count="4">
    <mergeCell ref="A1:O1"/>
    <mergeCell ref="F3:H3"/>
    <mergeCell ref="J3:L3"/>
    <mergeCell ref="A7:D7"/>
  </mergeCells>
  <printOptions/>
  <pageMargins left="0.1968503937007874" right="0.25" top="0.2755905511811024" bottom="0.28" header="0" footer="0"/>
  <pageSetup horizontalDpi="300" verticalDpi="300" orientation="landscape" r:id="rId3"/>
  <headerFooter alignWithMargins="0">
    <oddHeader>&amp;R&amp;"Century Gothic,Normal"&amp;7&amp;D
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Desarrollo Urbano</cp:lastModifiedBy>
  <cp:lastPrinted>2019-02-05T16:50:21Z</cp:lastPrinted>
  <dcterms:created xsi:type="dcterms:W3CDTF">2002-12-11T21:24:47Z</dcterms:created>
  <dcterms:modified xsi:type="dcterms:W3CDTF">2019-02-05T16:59:15Z</dcterms:modified>
  <cp:category/>
  <cp:version/>
  <cp:contentType/>
  <cp:contentStatus/>
</cp:coreProperties>
</file>